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FSNEPDrop\01.5  EVALUATION\EVALUATION TOOLS\PAPER-CURRENT\ASSESSMENT TOOLS\Garden Assessment\"/>
    </mc:Choice>
  </mc:AlternateContent>
  <bookViews>
    <workbookView xWindow="0" yWindow="0" windowWidth="28800" windowHeight="11700" activeTab="3"/>
  </bookViews>
  <sheets>
    <sheet name="Site Information" sheetId="1" r:id="rId1"/>
    <sheet name="Site Tab LISTS" sheetId="9" state="hidden" r:id="rId2"/>
    <sheet name="Inst Support &amp; Partnerships" sheetId="2" r:id="rId3"/>
    <sheet name="Garden Plan,Main,Support" sheetId="3" r:id="rId4"/>
    <sheet name="Student Exp" sheetId="5" r:id="rId5"/>
    <sheet name="Parent and Comm Eng" sheetId="6" r:id="rId6"/>
    <sheet name="Results and Planning" sheetId="11" r:id="rId7"/>
    <sheet name="YesNo" sheetId="10" state="hidden" r:id="rId8"/>
    <sheet name="Lists" sheetId="4" state="hidden" r:id="rId9"/>
  </sheets>
  <definedNames>
    <definedName name="_xlnm.Print_Area" localSheetId="5">'Parent and Comm Eng'!$A$1:$I$21</definedName>
    <definedName name="_xlnm.Print_Area" localSheetId="0">'Site Information'!$A$1:$F$86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1" l="1"/>
  <c r="F2" i="11" s="1"/>
  <c r="D6" i="11"/>
  <c r="B4" i="11"/>
  <c r="F4" i="11" s="1"/>
  <c r="B3" i="11"/>
  <c r="F3" i="11" s="1"/>
  <c r="I19" i="3" l="1"/>
  <c r="I15" i="3"/>
  <c r="I11" i="3"/>
  <c r="I27" i="2" l="1"/>
  <c r="I23" i="2"/>
  <c r="I19" i="2"/>
  <c r="I15" i="2"/>
  <c r="I11" i="2"/>
  <c r="I3" i="2"/>
  <c r="I23" i="3"/>
  <c r="I27" i="3"/>
  <c r="I3" i="3"/>
  <c r="I15" i="6"/>
  <c r="I11" i="6"/>
  <c r="I7" i="6"/>
  <c r="I3" i="6"/>
  <c r="I23" i="5"/>
  <c r="I19" i="5"/>
  <c r="I4" i="5"/>
  <c r="I8" i="5"/>
  <c r="I12" i="5"/>
  <c r="I15" i="5"/>
  <c r="I14" i="5"/>
  <c r="I34" i="3" l="1"/>
  <c r="I19" i="6" l="1"/>
  <c r="B5" i="11" s="1"/>
  <c r="I31" i="5"/>
  <c r="I30" i="2"/>
  <c r="F5" i="11" l="1"/>
  <c r="B6" i="11"/>
</calcChain>
</file>

<file path=xl/sharedStrings.xml><?xml version="1.0" encoding="utf-8"?>
<sst xmlns="http://schemas.openxmlformats.org/spreadsheetml/2006/main" count="493" uniqueCount="267">
  <si>
    <t>How long has your garden been operating? Choose the closest option.</t>
  </si>
  <si>
    <t>&lt;1 year</t>
  </si>
  <si>
    <t>1 year</t>
  </si>
  <si>
    <t>2 years</t>
  </si>
  <si>
    <t>4 years</t>
  </si>
  <si>
    <t>August</t>
  </si>
  <si>
    <t>September</t>
  </si>
  <si>
    <t>October</t>
  </si>
  <si>
    <t>November</t>
  </si>
  <si>
    <t>December</t>
  </si>
  <si>
    <t>January</t>
  </si>
  <si>
    <t>February</t>
  </si>
  <si>
    <t>March</t>
  </si>
  <si>
    <t>April</t>
  </si>
  <si>
    <t>May</t>
  </si>
  <si>
    <t>June</t>
  </si>
  <si>
    <t>July</t>
  </si>
  <si>
    <t>Institutional Support and Partnerships</t>
  </si>
  <si>
    <t>Low</t>
  </si>
  <si>
    <t>Intermediate</t>
  </si>
  <si>
    <t>High</t>
  </si>
  <si>
    <t>Points</t>
  </si>
  <si>
    <t>Is there a designated school garden coordinator?</t>
  </si>
  <si>
    <t>Garden Planning, Maintenance, and Support</t>
  </si>
  <si>
    <t>Is there a year-long maintenance plan for the garden?</t>
  </si>
  <si>
    <t>No</t>
  </si>
  <si>
    <t>Yes</t>
  </si>
  <si>
    <t>Notes</t>
  </si>
  <si>
    <t>How folks are involved in supporting the physical garden?</t>
  </si>
  <si>
    <t>Preparation</t>
  </si>
  <si>
    <t>Planting</t>
  </si>
  <si>
    <t>Maintenance</t>
  </si>
  <si>
    <t>Harvesting</t>
  </si>
  <si>
    <t>Other</t>
  </si>
  <si>
    <t>Is the school garden used for academic instruction?</t>
  </si>
  <si>
    <t>The school garden is not used for academic instruction</t>
  </si>
  <si>
    <t>Is a garden-based curriculum used to teach in the garden?</t>
  </si>
  <si>
    <t>Is the garden open to parents and/or neighborhood or community members?</t>
  </si>
  <si>
    <t>Regular open hours are maintained and posted.</t>
  </si>
  <si>
    <t>The garden is only open/available to students.</t>
  </si>
  <si>
    <t xml:space="preserve">Communication about the school garden is not sent out or informal means of communication are relied upon. </t>
  </si>
  <si>
    <t>BUT not in a consistent manner and/or for specific events and/or work days only.</t>
  </si>
  <si>
    <t xml:space="preserve">AND information is communicated regularly as part of an established practice or process. </t>
  </si>
  <si>
    <t>3</t>
  </si>
  <si>
    <t>INSTITUTIONAL SUPPORT AND PARTNERSHIPS</t>
  </si>
  <si>
    <t>GARDEN PLANNING, MAINTENANCE, AND SUPPORT</t>
  </si>
  <si>
    <t>STUDENT EXPERIENCE</t>
  </si>
  <si>
    <t>PARENT AND COMMUNITY ENGAGMENT AND SUPPORT</t>
  </si>
  <si>
    <t> 1</t>
  </si>
  <si>
    <t> 2</t>
  </si>
  <si>
    <t> 3</t>
  </si>
  <si>
    <t>Score</t>
  </si>
  <si>
    <t>Date of assessment:</t>
  </si>
  <si>
    <t>Site name:</t>
  </si>
  <si>
    <t>School</t>
  </si>
  <si>
    <t>Early Care and Education (ECE)</t>
  </si>
  <si>
    <t>Before/After School</t>
  </si>
  <si>
    <t>Other (please specify)</t>
  </si>
  <si>
    <t>Month/Day/Year</t>
  </si>
  <si>
    <t>Site Information</t>
  </si>
  <si>
    <t xml:space="preserve">During what months of the year is the garden active? </t>
  </si>
  <si>
    <t xml:space="preserve">Settings using garden </t>
  </si>
  <si>
    <t>Does the school administration provide support for the garden?</t>
  </si>
  <si>
    <t xml:space="preserve">They are aware of the garden but do not provide additional support
</t>
  </si>
  <si>
    <t>X</t>
  </si>
  <si>
    <t>Yes/No</t>
  </si>
  <si>
    <t>Notes
Please specify "other"</t>
  </si>
  <si>
    <t>During this academic year, has your school garden received funds or in-kind material donations, beyond SNAP-Ed funding?</t>
  </si>
  <si>
    <t>Organizations collaborated with the school on a one-time or semi-regular basis without continued commitment</t>
  </si>
  <si>
    <t xml:space="preserve">No other organizations collaborated with the school </t>
  </si>
  <si>
    <t>Organizations collaborated with the school on a regular basis with continued commitment</t>
  </si>
  <si>
    <t>Does the garden have features of accessibility?</t>
  </si>
  <si>
    <t>Neither parents nor community members are involved in supporting the garden</t>
  </si>
  <si>
    <t>Notes
Please specify how parents/ community members support the garden.</t>
  </si>
  <si>
    <t>Type site name</t>
  </si>
  <si>
    <t>Position or job title:</t>
  </si>
  <si>
    <t>Type your position or job title</t>
  </si>
  <si>
    <t>Provide the number of beds</t>
  </si>
  <si>
    <t>Provide the size of the plot 
(width and length)</t>
  </si>
  <si>
    <t>Provide the number of planters and/or pots</t>
  </si>
  <si>
    <t>Notes
Describe the location if OFF campus</t>
  </si>
  <si>
    <t>Vegetables</t>
  </si>
  <si>
    <t>Herbs</t>
  </si>
  <si>
    <t>Ornamentals</t>
  </si>
  <si>
    <t>Nuts</t>
  </si>
  <si>
    <t>California native plants</t>
  </si>
  <si>
    <t>Wildlife habitat</t>
  </si>
  <si>
    <t>Fruit trees</t>
  </si>
  <si>
    <t>Fruit plants</t>
  </si>
  <si>
    <t>Specify the "other" type of plant</t>
  </si>
  <si>
    <t>Specify number and type of varieties</t>
  </si>
  <si>
    <t>Add notes or further information, if applicable</t>
  </si>
  <si>
    <r>
      <t xml:space="preserve">Funding was received from an organization </t>
    </r>
    <r>
      <rPr>
        <i/>
        <sz val="11"/>
        <color theme="1"/>
        <rFont val="Garamond"/>
        <family val="1"/>
      </rPr>
      <t xml:space="preserve">outside </t>
    </r>
    <r>
      <rPr>
        <sz val="11"/>
        <color theme="1"/>
        <rFont val="Garamond"/>
        <family val="1"/>
      </rPr>
      <t xml:space="preserve">the school with the possibility of continuation 
</t>
    </r>
    <r>
      <rPr>
        <sz val="11"/>
        <color theme="0" tint="-0.499984740745262"/>
        <rFont val="Garamond"/>
        <family val="1"/>
      </rPr>
      <t>e.g., individual donations, community or  business donations, grants</t>
    </r>
  </si>
  <si>
    <t>Assessment Lead:</t>
  </si>
  <si>
    <t>Assessment Collaborators:</t>
  </si>
  <si>
    <t>n/a</t>
  </si>
  <si>
    <t>Walkways</t>
  </si>
  <si>
    <t>Seating</t>
  </si>
  <si>
    <t>Signage</t>
  </si>
  <si>
    <t>Safety and Security</t>
  </si>
  <si>
    <t>Tool shed/storage area</t>
  </si>
  <si>
    <t>Sink(s)</t>
  </si>
  <si>
    <t>Food prep/Kitchen area</t>
  </si>
  <si>
    <t>Weather station</t>
  </si>
  <si>
    <t>Compost area or system</t>
  </si>
  <si>
    <t>Worm bins</t>
  </si>
  <si>
    <t>Theme gardens</t>
  </si>
  <si>
    <t>Rainwater harvesting</t>
  </si>
  <si>
    <t>Solar panels</t>
  </si>
  <si>
    <t>Pond or water feature</t>
  </si>
  <si>
    <t>Automated irrigation system</t>
  </si>
  <si>
    <t>Greehouse</t>
  </si>
  <si>
    <t>Domestic animals (chickens, ducks, rabbits, etc.)</t>
  </si>
  <si>
    <t>Other, please specify:</t>
  </si>
  <si>
    <t>Outdoor teaching area 
(benches, tables, seated gatherin area, ampitheater, etc.)</t>
  </si>
  <si>
    <t>Basic Features</t>
  </si>
  <si>
    <t>Advanced Features</t>
  </si>
  <si>
    <t>CHALLENGES TO YOUR WORK AND THE SUCCESS OF THE GARDEN</t>
  </si>
  <si>
    <t>FACILITATORS OF YOUR WORK AND THE SUCCESS OF THE GARDEN</t>
  </si>
  <si>
    <t>Notes
Specify "other"</t>
  </si>
  <si>
    <t>5</t>
  </si>
  <si>
    <t>Is the garden connected to the cafeteria?</t>
  </si>
  <si>
    <t>6</t>
  </si>
  <si>
    <t>The garden is NOT connected to the cafeteria is any formal way.</t>
  </si>
  <si>
    <t>Is there a school garden club?</t>
  </si>
  <si>
    <t>There is no school garden committee.</t>
  </si>
  <si>
    <t>There is no school garden club.</t>
  </si>
  <si>
    <t>BUT only on a semi-regular or inconsistent basis</t>
  </si>
  <si>
    <t>Showcased during Farm to School events</t>
  </si>
  <si>
    <t>Other, please specify</t>
  </si>
  <si>
    <t>Type your first and last name</t>
  </si>
  <si>
    <t>Add name(s) and affiliation(s) of all who assisted in completing this assessment</t>
  </si>
  <si>
    <t>Provide the average size of the beds
(width and length)</t>
  </si>
  <si>
    <t>Provide the average size of the planters/pots
(diameter or width and length)</t>
  </si>
  <si>
    <t>Provide the number/amount of the "other" type of garden</t>
  </si>
  <si>
    <t>Provide the size of the "other" type of garden</t>
  </si>
  <si>
    <t>Provide the number of areas</t>
  </si>
  <si>
    <t>Level</t>
  </si>
  <si>
    <t>SCORE</t>
  </si>
  <si>
    <t>An outside organization or person does most of the work with little to no collaboration from the school.</t>
  </si>
  <si>
    <t>For specific events and/or work days only.</t>
  </si>
  <si>
    <t>Promotion of school garden to teachers, students, and parents</t>
  </si>
  <si>
    <r>
      <rPr>
        <b/>
        <sz val="11"/>
        <color theme="1"/>
        <rFont val="Garamond"/>
        <family val="1"/>
      </rPr>
      <t>BUT</t>
    </r>
    <r>
      <rPr>
        <sz val="11"/>
        <color theme="1"/>
        <rFont val="Garamond"/>
        <family val="1"/>
      </rPr>
      <t xml:space="preserve"> it does not meet regularly</t>
    </r>
  </si>
  <si>
    <r>
      <rPr>
        <b/>
        <sz val="11"/>
        <color theme="1"/>
        <rFont val="Garamond"/>
        <family val="1"/>
      </rPr>
      <t>AND</t>
    </r>
    <r>
      <rPr>
        <sz val="11"/>
        <color theme="1"/>
        <rFont val="Garamond"/>
        <family val="1"/>
      </rPr>
      <t xml:space="preserve"> it meets regularly</t>
    </r>
  </si>
  <si>
    <r>
      <rPr>
        <b/>
        <sz val="11"/>
        <color theme="1"/>
        <rFont val="Garamond"/>
        <family val="1"/>
      </rPr>
      <t>AND</t>
    </r>
    <r>
      <rPr>
        <sz val="11"/>
        <color theme="1"/>
        <rFont val="Garamond"/>
        <family val="1"/>
      </rPr>
      <t xml:space="preserve"> it is included in the School Wellness Policy</t>
    </r>
  </si>
  <si>
    <r>
      <rPr>
        <b/>
        <sz val="11"/>
        <color theme="1"/>
        <rFont val="Garamond"/>
        <family val="1"/>
      </rPr>
      <t>BUT</t>
    </r>
    <r>
      <rPr>
        <sz val="11"/>
        <color theme="1"/>
        <rFont val="Garamond"/>
        <family val="1"/>
      </rPr>
      <t xml:space="preserve"> it is not included in any school policy or document 
</t>
    </r>
    <r>
      <rPr>
        <b/>
        <sz val="11"/>
        <color theme="1"/>
        <rFont val="Garamond"/>
        <family val="1"/>
      </rPr>
      <t>-OR-</t>
    </r>
    <r>
      <rPr>
        <sz val="11"/>
        <color theme="1"/>
        <rFont val="Garamond"/>
        <family val="1"/>
      </rPr>
      <t xml:space="preserve">
It is included in a document other than the School Wellness Policy</t>
    </r>
  </si>
  <si>
    <r>
      <t xml:space="preserve">There is no school garden coordinator 
</t>
    </r>
    <r>
      <rPr>
        <b/>
        <sz val="11"/>
        <color theme="1"/>
        <rFont val="Garamond"/>
        <family val="1"/>
      </rPr>
      <t>-OR-</t>
    </r>
    <r>
      <rPr>
        <sz val="11"/>
        <color theme="1"/>
        <rFont val="Garamond"/>
        <family val="1"/>
      </rPr>
      <t xml:space="preserve">
The school garden coordinator is not integrated into the school (e.g., SNAP-Ed staff)</t>
    </r>
  </si>
  <si>
    <r>
      <rPr>
        <b/>
        <sz val="11"/>
        <color theme="1"/>
        <rFont val="Garamond"/>
        <family val="1"/>
      </rPr>
      <t>AND</t>
    </r>
    <r>
      <rPr>
        <sz val="11"/>
        <color theme="1"/>
        <rFont val="Garamond"/>
        <family val="1"/>
      </rPr>
      <t xml:space="preserve"> the school garden coordinator is integrated into the school (e.g., a teacher, school staff, parent volunteer, Master Gardener)
-</t>
    </r>
    <r>
      <rPr>
        <b/>
        <sz val="11"/>
        <color theme="1"/>
        <rFont val="Garamond"/>
        <family val="1"/>
      </rPr>
      <t>BUT-</t>
    </r>
    <r>
      <rPr>
        <sz val="11"/>
        <color theme="1"/>
        <rFont val="Garamond"/>
        <family val="1"/>
      </rPr>
      <t xml:space="preserve">
They are not paid for this role.</t>
    </r>
  </si>
  <si>
    <r>
      <rPr>
        <b/>
        <sz val="11"/>
        <color theme="1"/>
        <rFont val="Garamond"/>
        <family val="1"/>
      </rPr>
      <t xml:space="preserve">AND </t>
    </r>
    <r>
      <rPr>
        <sz val="11"/>
        <color theme="1"/>
        <rFont val="Garamond"/>
        <family val="1"/>
      </rPr>
      <t>the school garden coordinator is integrated into the school (e.g., a teacher, school staff, parent volunteer, Master Gardener)
-</t>
    </r>
    <r>
      <rPr>
        <b/>
        <sz val="11"/>
        <color theme="1"/>
        <rFont val="Garamond"/>
        <family val="1"/>
      </rPr>
      <t>AND-</t>
    </r>
    <r>
      <rPr>
        <sz val="11"/>
        <color theme="1"/>
        <rFont val="Garamond"/>
        <family val="1"/>
      </rPr>
      <t xml:space="preserve">
They are paid for this role.</t>
    </r>
  </si>
  <si>
    <r>
      <t xml:space="preserve">Funding was received from </t>
    </r>
    <r>
      <rPr>
        <i/>
        <sz val="11"/>
        <color theme="1"/>
        <rFont val="Garamond"/>
        <family val="1"/>
      </rPr>
      <t>school or district funds</t>
    </r>
    <r>
      <rPr>
        <sz val="11"/>
        <color theme="1"/>
        <rFont val="Garamond"/>
        <family val="1"/>
      </rPr>
      <t>, including PTA/PTO funds, and is integrated into the school budget or otherwise from a sustainable source.</t>
    </r>
  </si>
  <si>
    <t>Assigned roles and responsibilities</t>
  </si>
  <si>
    <t>Work tasks</t>
  </si>
  <si>
    <t>A timeline</t>
  </si>
  <si>
    <r>
      <t xml:space="preserve">Is </t>
    </r>
    <r>
      <rPr>
        <b/>
        <u/>
        <sz val="18"/>
        <color theme="1"/>
        <rFont val="Garamond"/>
        <family val="1"/>
      </rPr>
      <t>planting</t>
    </r>
    <r>
      <rPr>
        <b/>
        <sz val="18"/>
        <color theme="1"/>
        <rFont val="Garamond"/>
        <family val="1"/>
      </rPr>
      <t xml:space="preserve"> of the garden a collaborative effort that is integrated into the school? </t>
    </r>
  </si>
  <si>
    <r>
      <t xml:space="preserve">Is </t>
    </r>
    <r>
      <rPr>
        <b/>
        <u/>
        <sz val="18"/>
        <color theme="1"/>
        <rFont val="Garamond"/>
        <family val="1"/>
      </rPr>
      <t>preparation</t>
    </r>
    <r>
      <rPr>
        <b/>
        <sz val="18"/>
        <color theme="1"/>
        <rFont val="Garamond"/>
        <family val="1"/>
      </rPr>
      <t xml:space="preserve"> of the physical garden a collaborative effort that is integrated into the school? </t>
    </r>
  </si>
  <si>
    <r>
      <t xml:space="preserve">Is </t>
    </r>
    <r>
      <rPr>
        <b/>
        <u/>
        <sz val="18"/>
        <color theme="1"/>
        <rFont val="Garamond"/>
        <family val="1"/>
      </rPr>
      <t>maintenance</t>
    </r>
    <r>
      <rPr>
        <b/>
        <sz val="18"/>
        <color theme="1"/>
        <rFont val="Garamond"/>
        <family val="1"/>
      </rPr>
      <t xml:space="preserve"> of the garden a collaborative effort that is integrated into the school?</t>
    </r>
  </si>
  <si>
    <r>
      <t xml:space="preserve">Is </t>
    </r>
    <r>
      <rPr>
        <b/>
        <u/>
        <sz val="18"/>
        <color theme="1"/>
        <rFont val="Garamond"/>
        <family val="1"/>
      </rPr>
      <t>harvesting</t>
    </r>
    <r>
      <rPr>
        <b/>
        <sz val="18"/>
        <color theme="1"/>
        <rFont val="Garamond"/>
        <family val="1"/>
      </rPr>
      <t xml:space="preserve"> of the garden a collaborative effort that is integrated into the school?</t>
    </r>
  </si>
  <si>
    <t>Select "X" if applies</t>
  </si>
  <si>
    <t>Notes
Please write Vision and Mission statement or reference where it can be found</t>
  </si>
  <si>
    <t>Notes
Describe the school garden committee and its members</t>
  </si>
  <si>
    <t>Notes
Describe the school garden coordinator's role</t>
  </si>
  <si>
    <t>Notes
Describe the roles of collaborating organizations</t>
  </si>
  <si>
    <r>
      <t xml:space="preserve">Is news about the school garden, including events and work days, as well as updates, communicated to </t>
    </r>
    <r>
      <rPr>
        <b/>
        <u/>
        <sz val="18"/>
        <color theme="1"/>
        <rFont val="Garamond"/>
        <family val="1"/>
      </rPr>
      <t>parents</t>
    </r>
    <r>
      <rPr>
        <b/>
        <sz val="18"/>
        <color theme="1"/>
        <rFont val="Garamond"/>
        <family val="1"/>
      </rPr>
      <t>?</t>
    </r>
  </si>
  <si>
    <r>
      <t xml:space="preserve">Is news about the school garden, including events and work days, as well as updates, communicated to </t>
    </r>
    <r>
      <rPr>
        <b/>
        <u/>
        <sz val="18"/>
        <color theme="1"/>
        <rFont val="Garamond"/>
        <family val="1"/>
      </rPr>
      <t>the</t>
    </r>
    <r>
      <rPr>
        <b/>
        <sz val="18"/>
        <color theme="1"/>
        <rFont val="Garamond"/>
        <family val="1"/>
      </rPr>
      <t xml:space="preserve"> </t>
    </r>
    <r>
      <rPr>
        <b/>
        <u/>
        <sz val="18"/>
        <color theme="1"/>
        <rFont val="Garamond"/>
        <family val="1"/>
      </rPr>
      <t>community</t>
    </r>
    <r>
      <rPr>
        <b/>
        <sz val="18"/>
        <color theme="1"/>
        <rFont val="Garamond"/>
        <family val="1"/>
      </rPr>
      <t xml:space="preserve"> (beyond parents)?</t>
    </r>
  </si>
  <si>
    <t>Notes
Please describe how new is communicated</t>
  </si>
  <si>
    <t>/</t>
  </si>
  <si>
    <t>=</t>
  </si>
  <si>
    <t>Possible
Points</t>
  </si>
  <si>
    <t>Please briefly describe how you think you can improve in the following topical areas, if any.</t>
  </si>
  <si>
    <r>
      <t xml:space="preserve">GOALS for next academic year
</t>
    </r>
    <r>
      <rPr>
        <sz val="18"/>
        <rFont val="Garamond"/>
        <family val="1"/>
      </rPr>
      <t/>
    </r>
  </si>
  <si>
    <t>Ample space for current activities</t>
  </si>
  <si>
    <t>Regular open hours</t>
  </si>
  <si>
    <t>Accessibility for those with disabilities</t>
  </si>
  <si>
    <r>
      <rPr>
        <b/>
        <sz val="18"/>
        <color theme="1"/>
        <rFont val="Garamond"/>
        <family val="1"/>
      </rPr>
      <t>No</t>
    </r>
    <r>
      <rPr>
        <b/>
        <sz val="11"/>
        <color theme="1"/>
        <rFont val="Garamond"/>
        <family val="1"/>
      </rPr>
      <t xml:space="preserve">
-OR-
It contains only ONE of the following:</t>
    </r>
  </si>
  <si>
    <r>
      <rPr>
        <b/>
        <sz val="18"/>
        <color theme="1"/>
        <rFont val="Garamond"/>
        <family val="1"/>
      </rPr>
      <t>Yes</t>
    </r>
    <r>
      <rPr>
        <b/>
        <sz val="11"/>
        <color theme="1"/>
        <rFont val="Garamond"/>
        <family val="1"/>
      </rPr>
      <t xml:space="preserve">
AND it contains ALL of the following:</t>
    </r>
  </si>
  <si>
    <r>
      <rPr>
        <b/>
        <sz val="18"/>
        <color theme="1"/>
        <rFont val="Garamond"/>
        <family val="1"/>
      </rPr>
      <t xml:space="preserve">No
</t>
    </r>
    <r>
      <rPr>
        <b/>
        <sz val="11"/>
        <color theme="1"/>
        <rFont val="Garamond"/>
        <family val="1"/>
      </rPr>
      <t xml:space="preserve">
None or only ONE of the following:</t>
    </r>
  </si>
  <si>
    <r>
      <t xml:space="preserve">Yes
</t>
    </r>
    <r>
      <rPr>
        <b/>
        <sz val="11"/>
        <color theme="1"/>
        <rFont val="Garamond"/>
        <family val="1"/>
      </rPr>
      <t>AND it has ALL of the following:</t>
    </r>
  </si>
  <si>
    <t>Notes
Describe the mainatenance plan</t>
  </si>
  <si>
    <t xml:space="preserve">
Garden signage is linked to foods served in the cafeteria
</t>
  </si>
  <si>
    <t>Produce from the garden is used in taste testings</t>
  </si>
  <si>
    <t>Produce from the garden is donated to families at the school or a food bank</t>
  </si>
  <si>
    <t>Produce from the garden is used in the school cafeteria</t>
  </si>
  <si>
    <t>Other (Please specify)</t>
  </si>
  <si>
    <r>
      <rPr>
        <b/>
        <sz val="18"/>
        <color theme="1"/>
        <rFont val="Garamond"/>
        <family val="1"/>
      </rPr>
      <t xml:space="preserve">Yes
</t>
    </r>
    <r>
      <rPr>
        <b/>
        <sz val="11"/>
        <color theme="1"/>
        <rFont val="Garamond"/>
        <family val="1"/>
      </rPr>
      <t xml:space="preserve">
ONE or TWO of the following:</t>
    </r>
  </si>
  <si>
    <r>
      <rPr>
        <b/>
        <sz val="18"/>
        <color theme="1"/>
        <rFont val="Garamond"/>
        <family val="1"/>
      </rPr>
      <t xml:space="preserve">Yes
</t>
    </r>
    <r>
      <rPr>
        <b/>
        <sz val="11"/>
        <color theme="1"/>
        <rFont val="Garamond"/>
        <family val="1"/>
      </rPr>
      <t xml:space="preserve">
THREE or MORE of the following:</t>
    </r>
  </si>
  <si>
    <t>Notes
Indicate which subjects are taught (Mathematics, English-Language Arts, History/Social Sciences, Science, and/or Other) 
AND
Which grade level of students are taught.</t>
  </si>
  <si>
    <t>A garden-based curriculum is not used to teach in the garden.</t>
  </si>
  <si>
    <t>Notes
Indicate which grade level of students are taught.</t>
  </si>
  <si>
    <r>
      <t xml:space="preserve">Is it </t>
    </r>
    <r>
      <rPr>
        <b/>
        <u/>
        <sz val="18"/>
        <color theme="1"/>
        <rFont val="Garamond"/>
        <family val="1"/>
      </rPr>
      <t>SNAP-Ed</t>
    </r>
    <r>
      <rPr>
        <b/>
        <sz val="18"/>
        <color theme="1"/>
        <rFont val="Garamond"/>
        <family val="1"/>
      </rPr>
      <t xml:space="preserve"> approved?</t>
    </r>
  </si>
  <si>
    <t>1</t>
  </si>
  <si>
    <t>Organizations or individuals outside of the school teach the curriculum.
 (e.g., SNAP-Ed staff, nonprofit organizations, non-school community volunteers)</t>
  </si>
  <si>
    <t>An individual or individuals linked or integrated into the school teach the curriculum.
(e.g., parent volunteers, garden coordinator, teachers)</t>
  </si>
  <si>
    <r>
      <t xml:space="preserve">Outside of garden instruction or planned events, do </t>
    </r>
    <r>
      <rPr>
        <b/>
        <u/>
        <sz val="18"/>
        <color theme="1"/>
        <rFont val="Garamond"/>
        <family val="1"/>
      </rPr>
      <t>students</t>
    </r>
    <r>
      <rPr>
        <b/>
        <sz val="18"/>
        <color theme="1"/>
        <rFont val="Garamond"/>
        <family val="1"/>
      </rPr>
      <t xml:space="preserve"> interact with the garden?</t>
    </r>
  </si>
  <si>
    <t>Students only use the garden during instruction or events.</t>
  </si>
  <si>
    <r>
      <t xml:space="preserve">Students are provided unstructured access to the garden to explore 
</t>
    </r>
    <r>
      <rPr>
        <b/>
        <sz val="11"/>
        <color theme="1"/>
        <rFont val="Garamond"/>
        <family val="1"/>
      </rPr>
      <t xml:space="preserve">-BUT-
</t>
    </r>
    <r>
      <rPr>
        <sz val="11"/>
        <color theme="1"/>
        <rFont val="Garamond"/>
        <family val="1"/>
      </rPr>
      <t>few show interest.</t>
    </r>
  </si>
  <si>
    <r>
      <t xml:space="preserve">Students are provided unstructured access to the garden to explore 
</t>
    </r>
    <r>
      <rPr>
        <b/>
        <sz val="11"/>
        <color theme="1"/>
        <rFont val="Garamond"/>
        <family val="1"/>
      </rPr>
      <t xml:space="preserve">-AND-
</t>
    </r>
    <r>
      <rPr>
        <sz val="11"/>
        <color theme="1"/>
        <rFont val="Garamond"/>
        <family val="1"/>
      </rPr>
      <t>many show interest.</t>
    </r>
  </si>
  <si>
    <t>Notes
Indicate when students are allowed unstructured access to the garden (during recess, before school, after school, weekends, etc.)
Also note if any efforts are made to encourage students to use the garden during these times.</t>
  </si>
  <si>
    <t xml:space="preserve">Improvement Areas </t>
  </si>
  <si>
    <t>What type of crops are grown in the garden?</t>
  </si>
  <si>
    <r>
      <t xml:space="preserve">Cold-season crops 
</t>
    </r>
    <r>
      <rPr>
        <sz val="11"/>
        <color theme="1"/>
        <rFont val="Garamond"/>
        <family val="1"/>
      </rPr>
      <t xml:space="preserve">grown in the fall semester (e.g., plant September 1st and harvest crops by Thanksgiving or before winter break) </t>
    </r>
  </si>
  <si>
    <r>
      <t xml:space="preserve">Warm-season crops
</t>
    </r>
    <r>
      <rPr>
        <sz val="11"/>
        <color theme="1"/>
        <rFont val="Garamond"/>
        <family val="1"/>
      </rPr>
      <t>grown in the spring (e.g., plant April 15th and harvest some crops before school ends or during summer camp)</t>
    </r>
  </si>
  <si>
    <r>
      <rPr>
        <b/>
        <sz val="18"/>
        <color theme="1"/>
        <rFont val="Garamond"/>
        <family val="1"/>
      </rPr>
      <t>Is your garden on the school campus?</t>
    </r>
    <r>
      <rPr>
        <b/>
        <sz val="11"/>
        <color theme="1"/>
        <rFont val="Garamond"/>
        <family val="1"/>
      </rPr>
      <t xml:space="preserve">
</t>
    </r>
    <r>
      <rPr>
        <b/>
        <sz val="11"/>
        <color theme="0" tint="-0.499984740745262"/>
        <rFont val="Garamond"/>
        <family val="1"/>
      </rPr>
      <t>If it is off the school campus, please describe the location.</t>
    </r>
  </si>
  <si>
    <r>
      <rPr>
        <b/>
        <sz val="18"/>
        <color theme="1"/>
        <rFont val="Garamond"/>
        <family val="1"/>
      </rPr>
      <t>What type of garden is at this school site?</t>
    </r>
    <r>
      <rPr>
        <b/>
        <sz val="11"/>
        <color theme="1"/>
        <rFont val="Garamond"/>
        <family val="1"/>
      </rPr>
      <t xml:space="preserve">
</t>
    </r>
    <r>
      <rPr>
        <b/>
        <sz val="11"/>
        <color theme="0" tint="-0.499984740745262"/>
        <rFont val="Garamond"/>
        <family val="1"/>
      </rPr>
      <t>Select all that apply.</t>
    </r>
  </si>
  <si>
    <t>Notes
Describe the types of plants that are grown</t>
  </si>
  <si>
    <r>
      <rPr>
        <b/>
        <sz val="18"/>
        <color theme="1"/>
        <rFont val="Garamond"/>
        <family val="1"/>
      </rPr>
      <t>Please describe the school garden.</t>
    </r>
    <r>
      <rPr>
        <sz val="18"/>
        <color theme="1"/>
        <rFont val="Garamond"/>
        <family val="1"/>
      </rPr>
      <t xml:space="preserve"> </t>
    </r>
    <r>
      <rPr>
        <sz val="11"/>
        <color theme="1"/>
        <rFont val="Garamond"/>
        <family val="1"/>
      </rPr>
      <t xml:space="preserve">
</t>
    </r>
    <r>
      <rPr>
        <b/>
        <sz val="11"/>
        <color theme="0" tint="-0.499984740745262"/>
        <rFont val="Garamond"/>
        <family val="1"/>
      </rPr>
      <t>Provide relevant information that relates to the location, unique characteristics, or other details.</t>
    </r>
  </si>
  <si>
    <r>
      <rPr>
        <b/>
        <sz val="18"/>
        <color theme="1"/>
        <rFont val="Garamond"/>
        <family val="1"/>
      </rPr>
      <t xml:space="preserve">What types of plants are grown in your school garden? </t>
    </r>
    <r>
      <rPr>
        <b/>
        <sz val="11"/>
        <color theme="1"/>
        <rFont val="Garamond"/>
        <family val="1"/>
      </rPr>
      <t xml:space="preserve">
</t>
    </r>
    <r>
      <rPr>
        <b/>
        <sz val="11"/>
        <color theme="0" tint="-0.499984740745262"/>
        <rFont val="Garamond"/>
        <family val="1"/>
      </rPr>
      <t>Select all that apply.</t>
    </r>
  </si>
  <si>
    <r>
      <rPr>
        <b/>
        <sz val="18"/>
        <color theme="1"/>
        <rFont val="Garamond"/>
        <family val="1"/>
      </rPr>
      <t xml:space="preserve">What features does your garden have? </t>
    </r>
    <r>
      <rPr>
        <b/>
        <sz val="11"/>
        <color theme="1"/>
        <rFont val="Garamond"/>
        <family val="1"/>
      </rPr>
      <t xml:space="preserve">
</t>
    </r>
    <r>
      <rPr>
        <b/>
        <sz val="11"/>
        <color theme="0" tint="-0.499984740745262"/>
        <rFont val="Garamond"/>
        <family val="1"/>
      </rPr>
      <t>Check all that apply.</t>
    </r>
  </si>
  <si>
    <r>
      <rPr>
        <b/>
        <sz val="18"/>
        <color theme="1"/>
        <rFont val="Garamond"/>
        <family val="1"/>
      </rPr>
      <t>During what months of the year is the garden active?</t>
    </r>
    <r>
      <rPr>
        <sz val="18"/>
        <color theme="1"/>
        <rFont val="Garamond"/>
        <family val="1"/>
      </rPr>
      <t xml:space="preserve"> </t>
    </r>
    <r>
      <rPr>
        <sz val="11"/>
        <color theme="1"/>
        <rFont val="Garamond"/>
        <family val="1"/>
      </rPr>
      <t xml:space="preserve">
</t>
    </r>
    <r>
      <rPr>
        <b/>
        <sz val="11"/>
        <color theme="0" tint="-0.499984740745262"/>
        <rFont val="Garamond"/>
        <family val="1"/>
      </rPr>
      <t xml:space="preserve">i.e., the garden is being prepped, maintained, used for education or events, and/or harvested. </t>
    </r>
    <r>
      <rPr>
        <sz val="11"/>
        <color theme="1"/>
        <rFont val="Garamond"/>
        <family val="1"/>
      </rPr>
      <t xml:space="preserve">
</t>
    </r>
    <r>
      <rPr>
        <b/>
        <sz val="11"/>
        <color theme="0" tint="-0.499984740745262"/>
        <rFont val="Garamond"/>
        <family val="1"/>
      </rPr>
      <t>Select all that apply</t>
    </r>
  </si>
  <si>
    <t>Notes
Describe the funding or donations received and what they were used for.
e.g., seeds, plants, irrigation repairs, tools, compost (refresh beds each year), mulch (straw), fertilizer (basic slow-release vegetable fertilizer NPK 4-5-3 or 10-10-10), soil test kits and amendments if needed, season extenders (row cover and/or hoops with 6 mil plastic), prevention of predators (bird netting or row cover), etc.</t>
  </si>
  <si>
    <t>Planters/Pots/Containers</t>
  </si>
  <si>
    <t>Windowsill/Indoor garden</t>
  </si>
  <si>
    <t>In-ground bed(s)</t>
  </si>
  <si>
    <t>Raised bed(s)</t>
  </si>
  <si>
    <t>Provide the number of windowsill or indoor garden container types</t>
  </si>
  <si>
    <t>Provide the average size of the containers
(diameter or width and length)</t>
  </si>
  <si>
    <r>
      <rPr>
        <b/>
        <sz val="18"/>
        <color theme="1"/>
        <rFont val="Garamond"/>
        <family val="1"/>
      </rPr>
      <t>Yes</t>
    </r>
    <r>
      <rPr>
        <b/>
        <sz val="11"/>
        <color theme="1"/>
        <rFont val="Garamond"/>
        <family val="1"/>
      </rPr>
      <t xml:space="preserve">
AND they provide at least ONE of the following:</t>
    </r>
  </si>
  <si>
    <r>
      <rPr>
        <b/>
        <sz val="18"/>
        <color theme="1"/>
        <rFont val="Garamond"/>
        <family val="1"/>
      </rPr>
      <t>Yes</t>
    </r>
    <r>
      <rPr>
        <b/>
        <sz val="11"/>
        <color theme="1"/>
        <rFont val="Garamond"/>
        <family val="1"/>
      </rPr>
      <t xml:space="preserve">
AND they provide at least TWO OR MORE of the following:</t>
    </r>
  </si>
  <si>
    <t>Regularly scheduled work days</t>
  </si>
  <si>
    <t>Is there a school garden committee to support the garden?</t>
  </si>
  <si>
    <r>
      <rPr>
        <b/>
        <sz val="18"/>
        <color theme="1"/>
        <rFont val="Garamond"/>
        <family val="1"/>
      </rPr>
      <t xml:space="preserve">In what ways is the garden used to support nutrition and physical activity at the site? </t>
    </r>
    <r>
      <rPr>
        <b/>
        <sz val="11"/>
        <color theme="1"/>
        <rFont val="Garamond"/>
        <family val="1"/>
      </rPr>
      <t xml:space="preserve">
</t>
    </r>
    <r>
      <rPr>
        <b/>
        <sz val="11"/>
        <color theme="0" tint="-0.499984740745262"/>
        <rFont val="Garamond"/>
        <family val="1"/>
      </rPr>
      <t>Select all that apply</t>
    </r>
  </si>
  <si>
    <t>Linkages made with the cafeteria</t>
  </si>
  <si>
    <t>Adults work in the garden as part of Worksite Wellness or parent education</t>
  </si>
  <si>
    <t>Excess food is donated to a food bank or food pantry</t>
  </si>
  <si>
    <t>SNAP-Ed allowable plant types</t>
  </si>
  <si>
    <t>Accessible water source</t>
  </si>
  <si>
    <r>
      <t xml:space="preserve">Does the school garden have a written Vision </t>
    </r>
    <r>
      <rPr>
        <b/>
        <i/>
        <sz val="18"/>
        <color theme="1"/>
        <rFont val="Garamond"/>
        <family val="1"/>
      </rPr>
      <t>and/or</t>
    </r>
    <r>
      <rPr>
        <b/>
        <sz val="18"/>
        <color theme="1"/>
        <rFont val="Garamond"/>
        <family val="1"/>
      </rPr>
      <t xml:space="preserve"> Mission Statement that aligns with that of the school?</t>
    </r>
  </si>
  <si>
    <r>
      <rPr>
        <b/>
        <sz val="11"/>
        <color theme="1"/>
        <rFont val="Garamond"/>
        <family val="1"/>
      </rPr>
      <t>NEITHER</t>
    </r>
    <r>
      <rPr>
        <sz val="11"/>
        <color theme="1"/>
        <rFont val="Garamond"/>
        <family val="1"/>
      </rPr>
      <t xml:space="preserve"> a Vision or Mission statement exist</t>
    </r>
  </si>
  <si>
    <r>
      <rPr>
        <b/>
        <sz val="18"/>
        <rFont val="Garamond"/>
        <family val="1"/>
      </rPr>
      <t>Yes</t>
    </r>
    <r>
      <rPr>
        <b/>
        <sz val="11"/>
        <rFont val="Garamond"/>
        <family val="1"/>
      </rPr>
      <t xml:space="preserve">
AND it contains SOME (2-3) but NOT all) of the following:</t>
    </r>
  </si>
  <si>
    <r>
      <t xml:space="preserve">Yes
</t>
    </r>
    <r>
      <rPr>
        <b/>
        <sz val="11"/>
        <rFont val="Garamond"/>
        <family val="1"/>
      </rPr>
      <t>AND it has MOST (2-3) of the following:</t>
    </r>
  </si>
  <si>
    <t>Is the instructor from the school?</t>
  </si>
  <si>
    <t>TOTAL SCORE</t>
  </si>
  <si>
    <t>Used as an outdoor classroom</t>
  </si>
  <si>
    <t>Used to increase physical activity</t>
  </si>
  <si>
    <t>Please describe the school garden.</t>
  </si>
  <si>
    <r>
      <rPr>
        <b/>
        <u/>
        <sz val="11"/>
        <rFont val="Garamond"/>
        <family val="1"/>
      </rPr>
      <t>NON</t>
    </r>
    <r>
      <rPr>
        <b/>
        <sz val="11"/>
        <rFont val="Garamond"/>
        <family val="1"/>
      </rPr>
      <t xml:space="preserve"> - SNAP-Ed allowable plant types (funded by school/outside support)</t>
    </r>
  </si>
  <si>
    <r>
      <t xml:space="preserve">Some students and teachers are involved
</t>
    </r>
    <r>
      <rPr>
        <b/>
        <sz val="11"/>
        <color theme="1"/>
        <rFont val="Garamond"/>
        <family val="1"/>
      </rPr>
      <t>-BUT-</t>
    </r>
    <r>
      <rPr>
        <sz val="11"/>
        <color theme="1"/>
        <rFont val="Garamond"/>
        <family val="1"/>
      </rPr>
      <t xml:space="preserve">
Little or no involvement from other members of the school, including staff, administrators, and parents
</t>
    </r>
    <r>
      <rPr>
        <b/>
        <sz val="11"/>
        <color theme="1"/>
        <rFont val="Garamond"/>
        <family val="1"/>
      </rPr>
      <t>-AND-</t>
    </r>
    <r>
      <rPr>
        <sz val="11"/>
        <color theme="1"/>
        <rFont val="Garamond"/>
        <family val="1"/>
      </rPr>
      <t xml:space="preserve">
A garden coordinator or other leader leads the effort.</t>
    </r>
  </si>
  <si>
    <r>
      <t xml:space="preserve">Many different students and teachers are involved
</t>
    </r>
    <r>
      <rPr>
        <b/>
        <sz val="11"/>
        <color theme="1"/>
        <rFont val="Garamond"/>
        <family val="1"/>
      </rPr>
      <t>-AND-</t>
    </r>
    <r>
      <rPr>
        <sz val="11"/>
        <color theme="1"/>
        <rFont val="Garamond"/>
        <family val="1"/>
      </rPr>
      <t xml:space="preserve">
Other members of the school, including staff, administrators, and parents are involved
</t>
    </r>
    <r>
      <rPr>
        <b/>
        <sz val="11"/>
        <color theme="1"/>
        <rFont val="Garamond"/>
        <family val="1"/>
      </rPr>
      <t>-AND-</t>
    </r>
    <r>
      <rPr>
        <sz val="11"/>
        <color theme="1"/>
        <rFont val="Garamond"/>
        <family val="1"/>
      </rPr>
      <t xml:space="preserve">
A  garden coordinator leads the effort.</t>
    </r>
  </si>
  <si>
    <r>
      <rPr>
        <b/>
        <sz val="11"/>
        <color theme="1"/>
        <rFont val="Garamond"/>
        <family val="1"/>
      </rPr>
      <t>BUT</t>
    </r>
    <r>
      <rPr>
        <sz val="11"/>
        <color theme="1"/>
        <rFont val="Garamond"/>
        <family val="1"/>
      </rPr>
      <t xml:space="preserve"> on a inconsistent basis or for special events or circumstances only.</t>
    </r>
  </si>
  <si>
    <r>
      <rPr>
        <b/>
        <sz val="11"/>
        <color theme="1"/>
        <rFont val="Garamond"/>
        <family val="1"/>
      </rPr>
      <t>AND</t>
    </r>
    <r>
      <rPr>
        <sz val="11"/>
        <color theme="1"/>
        <rFont val="Garamond"/>
        <family val="1"/>
      </rPr>
      <t xml:space="preserve"> it does meet regularly</t>
    </r>
  </si>
  <si>
    <r>
      <rPr>
        <b/>
        <sz val="11"/>
        <color theme="1"/>
        <rFont val="Garamond"/>
        <family val="1"/>
      </rPr>
      <t xml:space="preserve">BUT </t>
    </r>
    <r>
      <rPr>
        <sz val="11"/>
        <color theme="1"/>
        <rFont val="Garamond"/>
        <family val="1"/>
      </rPr>
      <t>on a inconsistent basis or for special events or circumstances only.</t>
    </r>
  </si>
  <si>
    <r>
      <rPr>
        <b/>
        <sz val="11"/>
        <color theme="1"/>
        <rFont val="Garamond"/>
        <family val="1"/>
      </rPr>
      <t>AND</t>
    </r>
    <r>
      <rPr>
        <sz val="11"/>
        <color theme="1"/>
        <rFont val="Garamond"/>
        <family val="1"/>
      </rPr>
      <t xml:space="preserve"> on a consistently scheduled basis in which the school garden is integrated into academic instruction.</t>
    </r>
  </si>
  <si>
    <r>
      <rPr>
        <b/>
        <sz val="11"/>
        <color theme="1"/>
        <rFont val="Garamond"/>
        <family val="1"/>
      </rPr>
      <t>AND</t>
    </r>
    <r>
      <rPr>
        <sz val="11"/>
        <color theme="1"/>
        <rFont val="Garamond"/>
        <family val="1"/>
      </rPr>
      <t xml:space="preserve"> on a consistently scheduled basis in which the garden-based curriculum is integrated into the school year.</t>
    </r>
  </si>
  <si>
    <t>AND on a regular and consistently scheduled basis</t>
  </si>
  <si>
    <r>
      <t xml:space="preserve">No other funding was received 
</t>
    </r>
    <r>
      <rPr>
        <b/>
        <sz val="11"/>
        <color theme="1"/>
        <rFont val="Garamond"/>
        <family val="1"/>
      </rPr>
      <t/>
    </r>
  </si>
  <si>
    <t>Student Experience</t>
  </si>
  <si>
    <t>Parent and Community Engagement and Support</t>
  </si>
  <si>
    <t>Specify "other"</t>
  </si>
  <si>
    <t xml:space="preserve">June </t>
  </si>
  <si>
    <t>Mark "X" if applies</t>
  </si>
  <si>
    <r>
      <t xml:space="preserve">How long has your garden been operating? 
</t>
    </r>
    <r>
      <rPr>
        <b/>
        <sz val="11"/>
        <color theme="0" tint="-0.499984740745262"/>
        <rFont val="Garamond"/>
        <family val="1"/>
      </rPr>
      <t>Choose the closest option.</t>
    </r>
  </si>
  <si>
    <r>
      <t xml:space="preserve">Are parents and/or community members involved in supporting the garden? 
</t>
    </r>
    <r>
      <rPr>
        <b/>
        <sz val="11"/>
        <color theme="0" tint="-0.499984740745262"/>
        <rFont val="Garamond"/>
        <family val="1"/>
      </rPr>
      <t>Examples include fundraising, event planning, event support, garden work days, and more.</t>
    </r>
  </si>
  <si>
    <t>Other features 
(please specify)</t>
  </si>
  <si>
    <r>
      <t xml:space="preserve">Besides CalFresh Healthy Living, University of California, do other organizations collaborate with the school to support the school garden? </t>
    </r>
    <r>
      <rPr>
        <b/>
        <sz val="11"/>
        <color theme="0" tint="-0.499984740745262"/>
        <rFont val="Garamond"/>
        <family val="1"/>
      </rPr>
      <t xml:space="preserve">Include a brief description of their role. </t>
    </r>
  </si>
  <si>
    <t>Professional development opportunities for teachers</t>
  </si>
  <si>
    <t>Resources or materials</t>
  </si>
  <si>
    <t>Maintenance/landscaping support (e.g., maintenance staff time)</t>
  </si>
  <si>
    <r>
      <t xml:space="preserve">Based on: your scores, what has the potential for improvement, and your plans for the upcoming year, </t>
    </r>
    <r>
      <rPr>
        <b/>
        <sz val="11"/>
        <color theme="1"/>
        <rFont val="Garamond"/>
        <family val="1"/>
      </rPr>
      <t xml:space="preserve">please identify 1-3 goals for this school garden site. </t>
    </r>
    <r>
      <rPr>
        <sz val="11"/>
        <color theme="1"/>
        <rFont val="Garamond"/>
        <family val="1"/>
      </rPr>
      <t>As appropriate, link to specific items in the assessment.</t>
    </r>
  </si>
  <si>
    <r>
      <t xml:space="preserve">Indicate what type of technical support you need from the </t>
    </r>
    <r>
      <rPr>
        <u/>
        <sz val="11"/>
        <color theme="1"/>
        <rFont val="Garamond"/>
        <family val="1"/>
      </rPr>
      <t xml:space="preserve">CalFresh Healthy Living, University of California </t>
    </r>
    <r>
      <rPr>
        <b/>
        <u/>
        <sz val="11"/>
        <color theme="1"/>
        <rFont val="Garamond"/>
        <family val="1"/>
      </rPr>
      <t>State Office</t>
    </r>
    <r>
      <rPr>
        <sz val="11"/>
        <color theme="1"/>
        <rFont val="Garamond"/>
        <family val="1"/>
      </rPr>
      <t xml:space="preserve">. </t>
    </r>
  </si>
  <si>
    <r>
      <t xml:space="preserve">Indicate what type of technical support the site needs from the </t>
    </r>
    <r>
      <rPr>
        <u/>
        <sz val="11"/>
        <color theme="1"/>
        <rFont val="Garamond"/>
        <family val="1"/>
      </rPr>
      <t>CalFresh Healthy Living, University of California</t>
    </r>
    <r>
      <rPr>
        <b/>
        <u/>
        <sz val="11"/>
        <color theme="1"/>
        <rFont val="Garamond"/>
        <family val="1"/>
      </rPr>
      <t xml:space="preserve"> County Programs</t>
    </r>
    <r>
      <rPr>
        <sz val="11"/>
        <color theme="1"/>
        <rFont val="Garamond"/>
        <family val="1"/>
      </rPr>
      <t xml:space="preserve">. </t>
    </r>
  </si>
  <si>
    <r>
      <t xml:space="preserve">Indicate challenges your work with this school garden faces. You may also include technical support needs beyond that which the CalFresh Healthy Living, University of California State Office can provide.
</t>
    </r>
    <r>
      <rPr>
        <i/>
        <sz val="11"/>
        <color theme="1"/>
        <rFont val="Garamond"/>
        <family val="1"/>
      </rPr>
      <t>E.g., staffing, gardening knowledge, supplies, funding, space constraints, vandalism, time, etc.</t>
    </r>
  </si>
  <si>
    <r>
      <t xml:space="preserve">Indicate what factors have facilitated  your work with this school garden.
</t>
    </r>
    <r>
      <rPr>
        <i/>
        <sz val="11"/>
        <color theme="1"/>
        <rFont val="Garamond"/>
        <family val="1"/>
      </rPr>
      <t>This information can be helpful to share out with other county offices as well as provide information to the CalFresh Healthy Living, University of California State Office team to determine continued support.</t>
    </r>
  </si>
  <si>
    <t>TECHNICAL SUPPORT NEEDED 
(School/Site Needs)</t>
  </si>
  <si>
    <t>TECHNICAL SUPPORT
NEEDED 
(SNAP-ED Staff Needs)</t>
  </si>
  <si>
    <t>This material is funded through a joint agreement among the USDA/FNS, CDSS CalFresh Healthy Living Section, UC Davis and the UC Cooperative Extension (UCCE). These institutions are equal opportunity providers and employers. CalFresh Food provides assistance to low-income households and can help buy nutritious foods for better health. For information, call 1-877-847-3663.</t>
  </si>
  <si>
    <r>
      <t xml:space="preserve">Settings using garden 
</t>
    </r>
    <r>
      <rPr>
        <b/>
        <sz val="11"/>
        <color theme="0" tint="-0.499984740745262"/>
        <rFont val="Garamond"/>
        <family val="1"/>
      </rPr>
      <t>Select all that apply</t>
    </r>
  </si>
  <si>
    <r>
      <rPr>
        <i/>
        <sz val="11"/>
        <color theme="1"/>
        <rFont val="Garamond"/>
        <family val="1"/>
      </rPr>
      <t xml:space="preserve">Optional: </t>
    </r>
    <r>
      <rPr>
        <sz val="11"/>
        <color theme="1"/>
        <rFont val="Garamond"/>
        <family val="1"/>
      </rPr>
      <t>Other (please specify)</t>
    </r>
  </si>
  <si>
    <r>
      <rPr>
        <i/>
        <sz val="11"/>
        <color theme="1"/>
        <rFont val="Garamond"/>
        <family val="1"/>
      </rPr>
      <t xml:space="preserve">Optional: </t>
    </r>
    <r>
      <rPr>
        <sz val="11"/>
        <color theme="1"/>
        <rFont val="Garamond"/>
        <family val="1"/>
      </rPr>
      <t>Other features
 (please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</si>
</sst>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sz val="11"/>
      <color theme="0"/>
      <name val="Calibri"/>
      <family val="2"/>
      <scheme val="minor"/>
    </font>
    <font>
      <b/>
      <sz val="11"/>
      <color rgb="FF7030A0"/>
      <name val="Calibri"/>
      <family val="2"/>
      <scheme val="minor"/>
    </font>
    <font>
      <sz val="11"/>
      <color theme="1"/>
      <name val="Garamond"/>
      <family val="1"/>
    </font>
    <font>
      <b/>
      <sz val="11"/>
      <color theme="0"/>
      <name val="Garamond"/>
      <family val="1"/>
    </font>
    <font>
      <sz val="11"/>
      <color theme="0" tint="-0.499984740745262"/>
      <name val="Garamond"/>
      <family val="1"/>
    </font>
    <font>
      <b/>
      <sz val="9"/>
      <color theme="0"/>
      <name val="Garamond"/>
      <family val="1"/>
    </font>
    <font>
      <b/>
      <sz val="11"/>
      <color theme="1"/>
      <name val="Garamond"/>
      <family val="1"/>
    </font>
    <font>
      <b/>
      <sz val="11"/>
      <color theme="0" tint="-0.499984740745262"/>
      <name val="Garamond"/>
      <family val="1"/>
    </font>
    <font>
      <i/>
      <sz val="11"/>
      <color theme="1"/>
      <name val="Garamond"/>
      <family val="1"/>
    </font>
    <font>
      <b/>
      <sz val="11"/>
      <color rgb="FF7030A0"/>
      <name val="Garamond"/>
      <family val="1"/>
    </font>
    <font>
      <b/>
      <u/>
      <sz val="9"/>
      <color theme="1"/>
      <name val="Garamond"/>
      <family val="1"/>
    </font>
    <font>
      <b/>
      <sz val="20"/>
      <color theme="0"/>
      <name val="Garamond"/>
      <family val="1"/>
    </font>
    <font>
      <b/>
      <sz val="18"/>
      <color theme="1"/>
      <name val="Garamond"/>
      <family val="1"/>
    </font>
    <font>
      <b/>
      <sz val="18"/>
      <name val="Garamond"/>
      <family val="1"/>
    </font>
    <font>
      <b/>
      <u/>
      <sz val="18"/>
      <color theme="1"/>
      <name val="Garamond"/>
      <family val="1"/>
    </font>
    <font>
      <sz val="18"/>
      <color theme="1"/>
      <name val="Garamond"/>
      <family val="1"/>
    </font>
    <font>
      <b/>
      <i/>
      <sz val="18"/>
      <color theme="1"/>
      <name val="Garamond"/>
      <family val="1"/>
    </font>
    <font>
      <sz val="20"/>
      <color theme="1"/>
      <name val="Garamond"/>
      <family val="1"/>
    </font>
    <font>
      <b/>
      <sz val="18"/>
      <color theme="0"/>
      <name val="Garamond"/>
      <family val="1"/>
    </font>
    <font>
      <sz val="18"/>
      <color theme="1"/>
      <name val="Calibri"/>
      <family val="2"/>
      <scheme val="minor"/>
    </font>
    <font>
      <b/>
      <sz val="18"/>
      <color rgb="FFED7D31"/>
      <name val="Garamond"/>
      <family val="1"/>
    </font>
    <font>
      <b/>
      <sz val="18"/>
      <color rgb="FF70AD47"/>
      <name val="Garamond"/>
      <family val="1"/>
    </font>
    <font>
      <b/>
      <sz val="18"/>
      <color rgb="FF5B9BD5"/>
      <name val="Garamond"/>
      <family val="1"/>
    </font>
    <font>
      <b/>
      <sz val="18"/>
      <color rgb="FF7030A0"/>
      <name val="Garamond"/>
      <family val="1"/>
    </font>
    <font>
      <i/>
      <sz val="18"/>
      <color theme="1"/>
      <name val="Garamond"/>
      <family val="1"/>
    </font>
    <font>
      <b/>
      <sz val="18"/>
      <color rgb="FFFFC000"/>
      <name val="Garamond"/>
      <family val="1"/>
    </font>
    <font>
      <sz val="18"/>
      <name val="Garamond"/>
      <family val="1"/>
    </font>
    <font>
      <b/>
      <u/>
      <sz val="11"/>
      <color theme="1"/>
      <name val="Garamond"/>
      <family val="1"/>
    </font>
    <font>
      <b/>
      <sz val="11"/>
      <name val="Garamond"/>
      <family val="1"/>
    </font>
    <font>
      <sz val="11"/>
      <name val="Garamond"/>
      <family val="1"/>
    </font>
    <font>
      <b/>
      <u/>
      <sz val="11"/>
      <name val="Garamond"/>
      <family val="1"/>
    </font>
    <font>
      <u/>
      <sz val="11"/>
      <color theme="1"/>
      <name val="Garamond"/>
      <family val="1"/>
    </font>
    <font>
      <b/>
      <sz val="11"/>
      <color rgb="FFED7D31"/>
      <name val="Garamond"/>
      <family val="1"/>
    </font>
    <font>
      <b/>
      <sz val="11"/>
      <color rgb="FF70AD47"/>
      <name val="Garamond"/>
      <family val="1"/>
    </font>
    <font>
      <b/>
      <sz val="11"/>
      <color rgb="FF5B9BD5"/>
      <name val="Garamond"/>
      <family val="1"/>
    </font>
  </fonts>
  <fills count="23">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rgb="FFC3A6F6"/>
        <bgColor indexed="64"/>
      </patternFill>
    </fill>
    <fill>
      <patternFill patternType="solid">
        <fgColor rgb="FFFFF2CC"/>
        <bgColor indexed="64"/>
      </patternFill>
    </fill>
    <fill>
      <patternFill patternType="solid">
        <fgColor theme="0" tint="-0.499984740745262"/>
        <bgColor indexed="64"/>
      </patternFill>
    </fill>
    <fill>
      <patternFill patternType="solid">
        <fgColor rgb="FFFEFE66"/>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theme="0" tint="-0.249977111117893"/>
      </right>
      <top/>
      <bottom/>
      <diagonal/>
    </border>
    <border>
      <left/>
      <right style="medium">
        <color indexed="64"/>
      </right>
      <top style="thin">
        <color theme="0" tint="-0.249977111117893"/>
      </top>
      <bottom/>
      <diagonal/>
    </border>
    <border>
      <left/>
      <right/>
      <top style="thin">
        <color theme="0" tint="-0.249977111117893"/>
      </top>
      <bottom/>
      <diagonal/>
    </border>
    <border>
      <left/>
      <right/>
      <top/>
      <bottom style="thin">
        <color theme="0" tint="-0.249977111117893"/>
      </bottom>
      <diagonal/>
    </border>
    <border>
      <left/>
      <right style="medium">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theme="0" tint="-0.34998626667073579"/>
      </top>
      <bottom/>
      <diagonal/>
    </border>
    <border>
      <left/>
      <right style="thin">
        <color theme="0" tint="-0.34998626667073579"/>
      </right>
      <top/>
      <bottom/>
      <diagonal/>
    </border>
    <border>
      <left/>
      <right/>
      <top/>
      <bottom style="thin">
        <color theme="0" tint="-0.34998626667073579"/>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theme="0" tint="-0.34998626667073579"/>
      </left>
      <right/>
      <top/>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s>
  <cellStyleXfs count="1">
    <xf numFmtId="0" fontId="0" fillId="0" borderId="0"/>
  </cellStyleXfs>
  <cellXfs count="332">
    <xf numFmtId="0" fontId="0" fillId="0" borderId="0" xfId="0"/>
    <xf numFmtId="0" fontId="1" fillId="0" borderId="0" xfId="0" applyFont="1" applyAlignment="1">
      <alignment horizontal="left" vertical="center"/>
    </xf>
    <xf numFmtId="0" fontId="0" fillId="0" borderId="0" xfId="0" applyAlignment="1">
      <alignment horizontal="center" vertical="center" wrapText="1"/>
    </xf>
    <xf numFmtId="0" fontId="1" fillId="0" borderId="0" xfId="0" applyFont="1"/>
    <xf numFmtId="49" fontId="0" fillId="0" borderId="0" xfId="0" applyNumberFormat="1"/>
    <xf numFmtId="0" fontId="3" fillId="0" borderId="0" xfId="0" applyFont="1" applyAlignment="1">
      <alignment horizontal="left" vertical="center" indent="2"/>
    </xf>
    <xf numFmtId="49" fontId="2" fillId="21" borderId="0" xfId="0" applyNumberFormat="1" applyFont="1" applyFill="1"/>
    <xf numFmtId="0" fontId="4" fillId="0" borderId="0" xfId="0" applyFont="1" applyAlignment="1">
      <alignment horizontal="center" vertical="center" wrapText="1"/>
    </xf>
    <xf numFmtId="0" fontId="4" fillId="0" borderId="0" xfId="0" applyFont="1" applyAlignment="1">
      <alignment wrapText="1"/>
    </xf>
    <xf numFmtId="0" fontId="4" fillId="0" borderId="0" xfId="0" applyFont="1"/>
    <xf numFmtId="0" fontId="4" fillId="0" borderId="0" xfId="0" applyFont="1" applyAlignment="1">
      <alignment horizontal="center" vertical="center"/>
    </xf>
    <xf numFmtId="0" fontId="8" fillId="15" borderId="0" xfId="0" applyFont="1" applyFill="1" applyBorder="1" applyAlignment="1">
      <alignment horizontal="center" vertical="center" wrapText="1"/>
    </xf>
    <xf numFmtId="0" fontId="4" fillId="15" borderId="0" xfId="0" applyFont="1" applyFill="1" applyBorder="1" applyAlignment="1">
      <alignment horizontal="center" vertical="center" wrapText="1"/>
    </xf>
    <xf numFmtId="0" fontId="6" fillId="15" borderId="0" xfId="0" applyFont="1" applyFill="1" applyBorder="1" applyAlignment="1">
      <alignment horizontal="center" vertical="center"/>
    </xf>
    <xf numFmtId="0" fontId="8" fillId="3" borderId="7" xfId="0" applyFont="1" applyFill="1" applyBorder="1" applyAlignment="1">
      <alignment horizontal="center" vertical="center"/>
    </xf>
    <xf numFmtId="0" fontId="4" fillId="15" borderId="3" xfId="0" applyFont="1" applyFill="1" applyBorder="1" applyAlignment="1">
      <alignment horizontal="center" vertical="center"/>
    </xf>
    <xf numFmtId="49" fontId="4" fillId="0" borderId="0" xfId="0" applyNumberFormat="1" applyFont="1"/>
    <xf numFmtId="49" fontId="4" fillId="0" borderId="0" xfId="0" applyNumberFormat="1" applyFont="1" applyAlignment="1">
      <alignment horizontal="center" vertical="center" wrapText="1"/>
    </xf>
    <xf numFmtId="49" fontId="4" fillId="0" borderId="0" xfId="0" applyNumberFormat="1" applyFont="1" applyAlignment="1">
      <alignment wrapText="1"/>
    </xf>
    <xf numFmtId="0" fontId="4" fillId="2"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6" fillId="15" borderId="0" xfId="0" applyFont="1" applyFill="1" applyBorder="1" applyAlignment="1">
      <alignment horizontal="center" vertical="center" wrapText="1"/>
    </xf>
    <xf numFmtId="49" fontId="8" fillId="9" borderId="7" xfId="0" applyNumberFormat="1" applyFont="1" applyFill="1" applyBorder="1" applyAlignment="1">
      <alignment horizontal="center" vertical="center" wrapText="1"/>
    </xf>
    <xf numFmtId="0" fontId="6" fillId="15" borderId="7" xfId="0" applyFont="1" applyFill="1" applyBorder="1" applyAlignment="1">
      <alignment horizontal="center" vertical="center"/>
    </xf>
    <xf numFmtId="49" fontId="8" fillId="19" borderId="7" xfId="0" applyNumberFormat="1" applyFont="1" applyFill="1" applyBorder="1" applyAlignment="1">
      <alignment horizontal="center" vertical="center" wrapText="1"/>
    </xf>
    <xf numFmtId="49" fontId="14" fillId="9" borderId="0" xfId="0" applyNumberFormat="1" applyFont="1" applyFill="1" applyBorder="1" applyAlignment="1">
      <alignment horizontal="center" vertical="center" wrapText="1"/>
    </xf>
    <xf numFmtId="49" fontId="14" fillId="14" borderId="0" xfId="0" applyNumberFormat="1" applyFont="1" applyFill="1" applyBorder="1" applyAlignment="1">
      <alignment horizontal="center" vertical="center" wrapText="1"/>
    </xf>
    <xf numFmtId="49" fontId="14" fillId="19" borderId="0" xfId="0" applyNumberFormat="1" applyFont="1" applyFill="1" applyBorder="1" applyAlignment="1">
      <alignment horizontal="center" vertical="center" wrapText="1"/>
    </xf>
    <xf numFmtId="0" fontId="4" fillId="15" borderId="7" xfId="0" applyFont="1" applyFill="1" applyBorder="1" applyAlignment="1">
      <alignment horizontal="center" vertical="center"/>
    </xf>
    <xf numFmtId="0" fontId="4" fillId="15" borderId="1" xfId="0" applyFont="1" applyFill="1" applyBorder="1" applyAlignment="1">
      <alignment horizontal="center" vertical="center"/>
    </xf>
    <xf numFmtId="0" fontId="14" fillId="3" borderId="0" xfId="0" applyFont="1" applyFill="1" applyBorder="1" applyAlignment="1">
      <alignment horizontal="center" vertical="center" wrapText="1"/>
    </xf>
    <xf numFmtId="49" fontId="8" fillId="16" borderId="13" xfId="0" applyNumberFormat="1" applyFont="1" applyFill="1" applyBorder="1" applyAlignment="1">
      <alignment horizontal="center" vertical="center" wrapText="1"/>
    </xf>
    <xf numFmtId="0" fontId="4" fillId="9" borderId="3" xfId="0" applyFont="1" applyFill="1" applyBorder="1" applyAlignment="1">
      <alignment vertical="center"/>
    </xf>
    <xf numFmtId="49" fontId="4" fillId="7" borderId="22" xfId="0" applyNumberFormat="1" applyFont="1" applyFill="1" applyBorder="1" applyAlignment="1">
      <alignment horizontal="center" vertical="center" wrapText="1"/>
    </xf>
    <xf numFmtId="49" fontId="8" fillId="16" borderId="10" xfId="0" applyNumberFormat="1" applyFont="1" applyFill="1" applyBorder="1" applyAlignment="1">
      <alignment horizontal="center" vertical="center" wrapText="1"/>
    </xf>
    <xf numFmtId="0" fontId="8" fillId="16" borderId="1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49" fontId="4" fillId="7" borderId="25" xfId="0" applyNumberFormat="1" applyFont="1" applyFill="1" applyBorder="1" applyAlignment="1">
      <alignment horizontal="center" vertical="top" wrapText="1"/>
    </xf>
    <xf numFmtId="1" fontId="17" fillId="6" borderId="1" xfId="0" applyNumberFormat="1" applyFont="1" applyFill="1" applyBorder="1" applyAlignment="1">
      <alignment horizontal="center" vertical="center" wrapText="1"/>
    </xf>
    <xf numFmtId="49" fontId="21" fillId="0" borderId="0" xfId="0" applyNumberFormat="1" applyFont="1"/>
    <xf numFmtId="1" fontId="19" fillId="6" borderId="1" xfId="0" applyNumberFormat="1" applyFont="1" applyFill="1" applyBorder="1"/>
    <xf numFmtId="49" fontId="14" fillId="16" borderId="13" xfId="0" applyNumberFormat="1" applyFont="1" applyFill="1" applyBorder="1" applyAlignment="1">
      <alignment horizontal="center" vertical="center" wrapText="1"/>
    </xf>
    <xf numFmtId="0" fontId="14" fillId="16" borderId="13" xfId="0" applyFont="1" applyFill="1" applyBorder="1" applyAlignment="1">
      <alignment horizontal="center" vertical="center" wrapText="1"/>
    </xf>
    <xf numFmtId="49" fontId="4" fillId="16" borderId="14" xfId="0" applyNumberFormat="1" applyFont="1" applyFill="1" applyBorder="1" applyAlignment="1">
      <alignment horizontal="center" vertical="top" wrapText="1"/>
    </xf>
    <xf numFmtId="49" fontId="4" fillId="16" borderId="21" xfId="0" applyNumberFormat="1" applyFont="1" applyFill="1" applyBorder="1" applyAlignment="1">
      <alignment horizontal="center" vertical="center" wrapText="1"/>
    </xf>
    <xf numFmtId="49" fontId="4" fillId="16" borderId="16" xfId="0" applyNumberFormat="1" applyFont="1" applyFill="1" applyBorder="1" applyAlignment="1">
      <alignment horizontal="center" vertical="center" wrapText="1"/>
    </xf>
    <xf numFmtId="49" fontId="4" fillId="16" borderId="23"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2" fillId="14" borderId="0" xfId="0" applyFont="1" applyFill="1" applyBorder="1" applyAlignment="1">
      <alignment horizontal="center" vertical="center" wrapText="1"/>
    </xf>
    <xf numFmtId="49" fontId="4" fillId="12" borderId="11" xfId="0" applyNumberFormat="1" applyFont="1" applyFill="1" applyBorder="1" applyAlignment="1">
      <alignment horizontal="center" vertical="center" wrapText="1"/>
    </xf>
    <xf numFmtId="49" fontId="14" fillId="16" borderId="15" xfId="0" applyNumberFormat="1" applyFont="1" applyFill="1" applyBorder="1" applyAlignment="1">
      <alignment horizontal="center" vertical="center" wrapText="1"/>
    </xf>
    <xf numFmtId="49" fontId="4" fillId="12" borderId="21" xfId="0" applyNumberFormat="1" applyFont="1" applyFill="1" applyBorder="1" applyAlignment="1">
      <alignment horizontal="center" vertical="center" wrapText="1"/>
    </xf>
    <xf numFmtId="49" fontId="14" fillId="16" borderId="1" xfId="0" applyNumberFormat="1" applyFont="1" applyFill="1" applyBorder="1" applyAlignment="1">
      <alignment horizontal="center" vertical="center" wrapText="1"/>
    </xf>
    <xf numFmtId="1" fontId="17" fillId="6" borderId="6" xfId="0" applyNumberFormat="1" applyFont="1" applyFill="1" applyBorder="1" applyAlignment="1">
      <alignment horizontal="center" vertical="center" wrapText="1"/>
    </xf>
    <xf numFmtId="1" fontId="8" fillId="14" borderId="7" xfId="0" applyNumberFormat="1" applyFont="1" applyFill="1" applyBorder="1" applyAlignment="1">
      <alignment horizontal="center" vertical="center" wrapText="1"/>
    </xf>
    <xf numFmtId="1" fontId="6" fillId="15" borderId="7" xfId="0" applyNumberFormat="1" applyFont="1" applyFill="1" applyBorder="1" applyAlignment="1">
      <alignment horizontal="center" vertical="center"/>
    </xf>
    <xf numFmtId="1" fontId="4" fillId="11" borderId="1" xfId="0" applyNumberFormat="1" applyFont="1" applyFill="1" applyBorder="1" applyAlignment="1">
      <alignment horizontal="center" vertical="center"/>
    </xf>
    <xf numFmtId="1" fontId="4" fillId="0" borderId="0" xfId="0" applyNumberFormat="1" applyFont="1" applyAlignment="1">
      <alignment horizontal="center" vertical="center" wrapText="1"/>
    </xf>
    <xf numFmtId="0" fontId="29" fillId="3" borderId="0"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19" borderId="0" xfId="0" applyFont="1" applyFill="1" applyBorder="1" applyAlignment="1">
      <alignment horizontal="center" vertical="center" wrapText="1"/>
    </xf>
    <xf numFmtId="49" fontId="15" fillId="16" borderId="10"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30" fillId="15"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6" fillId="15" borderId="11" xfId="0" applyFont="1" applyFill="1" applyBorder="1" applyAlignment="1">
      <alignment horizontal="center" vertical="center"/>
    </xf>
    <xf numFmtId="0" fontId="6" fillId="15" borderId="6" xfId="0" applyFont="1" applyFill="1" applyBorder="1" applyAlignment="1">
      <alignment horizontal="center" vertical="center"/>
    </xf>
    <xf numFmtId="0" fontId="31" fillId="0" borderId="6" xfId="0" applyFont="1" applyBorder="1" applyAlignment="1" applyProtection="1">
      <alignment vertical="center" wrapText="1"/>
      <protection locked="0"/>
    </xf>
    <xf numFmtId="0" fontId="30" fillId="0" borderId="2" xfId="0" applyFont="1" applyBorder="1" applyAlignment="1" applyProtection="1">
      <alignment vertical="center" wrapText="1"/>
      <protection locked="0"/>
    </xf>
    <xf numFmtId="0" fontId="30" fillId="0" borderId="3"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4" fillId="6" borderId="1" xfId="0" applyFont="1" applyFill="1" applyBorder="1" applyAlignment="1" applyProtection="1">
      <alignment horizontal="center" vertical="center"/>
      <protection locked="0"/>
    </xf>
    <xf numFmtId="0" fontId="4" fillId="22" borderId="1"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49" fontId="30" fillId="16" borderId="10" xfId="0" applyNumberFormat="1" applyFont="1" applyFill="1" applyBorder="1" applyAlignment="1">
      <alignment horizontal="center" vertical="center" wrapText="1"/>
    </xf>
    <xf numFmtId="49" fontId="4" fillId="7" borderId="21" xfId="0" applyNumberFormat="1" applyFont="1" applyFill="1" applyBorder="1" applyAlignment="1">
      <alignment horizontal="center" vertical="center" wrapText="1"/>
    </xf>
    <xf numFmtId="49" fontId="4" fillId="7" borderId="26" xfId="0" applyNumberFormat="1" applyFont="1" applyFill="1" applyBorder="1" applyAlignment="1">
      <alignment horizontal="center" vertical="top" wrapText="1"/>
    </xf>
    <xf numFmtId="0" fontId="4" fillId="10" borderId="0" xfId="0" applyFont="1" applyFill="1" applyBorder="1" applyAlignment="1" applyProtection="1">
      <alignment horizontal="center" vertical="center"/>
      <protection locked="0"/>
    </xf>
    <xf numFmtId="0" fontId="4" fillId="10" borderId="0" xfId="0" quotePrefix="1" applyFont="1" applyFill="1" applyBorder="1" applyAlignment="1" applyProtection="1">
      <alignment horizontal="center" vertical="center"/>
      <protection locked="0"/>
    </xf>
    <xf numFmtId="0" fontId="7" fillId="17" borderId="0" xfId="0" applyFont="1" applyFill="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8" fillId="16" borderId="0" xfId="0" applyFont="1" applyFill="1" applyBorder="1" applyAlignment="1">
      <alignment horizontal="left" vertical="center" wrapText="1"/>
    </xf>
    <xf numFmtId="0" fontId="4" fillId="0" borderId="0" xfId="0" applyFont="1" applyBorder="1" applyAlignment="1" applyProtection="1">
      <alignment horizontal="left" vertical="center" wrapText="1"/>
    </xf>
    <xf numFmtId="0" fontId="5" fillId="17" borderId="10" xfId="0" applyFont="1" applyFill="1" applyBorder="1" applyAlignment="1">
      <alignment wrapText="1"/>
    </xf>
    <xf numFmtId="0" fontId="4" fillId="16" borderId="30" xfId="0" applyFont="1" applyFill="1" applyBorder="1" applyAlignment="1">
      <alignment horizontal="left" vertical="center" wrapText="1"/>
    </xf>
    <xf numFmtId="0" fontId="4" fillId="16" borderId="0" xfId="0" applyFont="1" applyFill="1" applyBorder="1" applyAlignment="1">
      <alignment horizontal="left" vertical="center" wrapText="1"/>
    </xf>
    <xf numFmtId="0" fontId="4" fillId="16" borderId="29" xfId="0" applyFont="1" applyFill="1" applyBorder="1" applyAlignment="1">
      <alignment horizontal="left" vertical="center" wrapText="1"/>
    </xf>
    <xf numFmtId="0" fontId="4" fillId="0" borderId="0" xfId="0" applyFont="1" applyBorder="1" applyAlignment="1">
      <alignment horizontal="left" vertical="top" wrapText="1"/>
    </xf>
    <xf numFmtId="0" fontId="8" fillId="15" borderId="0" xfId="0" applyFont="1" applyFill="1" applyBorder="1" applyAlignment="1">
      <alignment horizontal="left" vertical="top" wrapText="1"/>
    </xf>
    <xf numFmtId="0" fontId="5" fillId="17" borderId="10" xfId="0" applyFont="1" applyFill="1" applyBorder="1" applyAlignment="1">
      <alignment horizontal="left" vertical="top"/>
    </xf>
    <xf numFmtId="0" fontId="8" fillId="15" borderId="11" xfId="0" applyFont="1" applyFill="1" applyBorder="1" applyAlignment="1">
      <alignment horizontal="left" vertical="top" wrapText="1"/>
    </xf>
    <xf numFmtId="0" fontId="4" fillId="0" borderId="0" xfId="0" applyFont="1" applyAlignment="1">
      <alignment horizontal="left" vertical="top"/>
    </xf>
    <xf numFmtId="0" fontId="14" fillId="17" borderId="13" xfId="0" applyFont="1" applyFill="1" applyBorder="1" applyAlignment="1">
      <alignment horizontal="left" vertical="top"/>
    </xf>
    <xf numFmtId="0" fontId="14" fillId="15" borderId="15" xfId="0" applyFont="1" applyFill="1" applyBorder="1" applyAlignment="1">
      <alignment horizontal="left" vertical="top"/>
    </xf>
    <xf numFmtId="0" fontId="14" fillId="0" borderId="15" xfId="0" applyFont="1" applyBorder="1" applyAlignment="1">
      <alignment horizontal="left" vertical="top"/>
    </xf>
    <xf numFmtId="0" fontId="14" fillId="16" borderId="15" xfId="0" applyFont="1" applyFill="1" applyBorder="1" applyAlignment="1">
      <alignment horizontal="left" vertical="top"/>
    </xf>
    <xf numFmtId="0" fontId="14" fillId="15" borderId="14" xfId="0" applyFont="1" applyFill="1" applyBorder="1" applyAlignment="1">
      <alignment horizontal="left" vertical="top"/>
    </xf>
    <xf numFmtId="0" fontId="14" fillId="0" borderId="0" xfId="0" applyFont="1" applyAlignment="1">
      <alignment horizontal="left" vertical="top"/>
    </xf>
    <xf numFmtId="0" fontId="17" fillId="3" borderId="0" xfId="0" applyFont="1" applyFill="1" applyBorder="1" applyAlignment="1">
      <alignment horizontal="left" vertical="top" wrapText="1"/>
    </xf>
    <xf numFmtId="0" fontId="14" fillId="16" borderId="0" xfId="0" applyFont="1" applyFill="1" applyBorder="1" applyAlignment="1">
      <alignment horizontal="left" vertical="top" wrapText="1"/>
    </xf>
    <xf numFmtId="0" fontId="14" fillId="15" borderId="0" xfId="0" applyFont="1" applyFill="1" applyBorder="1" applyAlignment="1">
      <alignment horizontal="left" vertical="top" wrapText="1"/>
    </xf>
    <xf numFmtId="0" fontId="17" fillId="0" borderId="0" xfId="0" applyFont="1" applyAlignment="1">
      <alignment horizontal="left" vertical="top" wrapText="1"/>
    </xf>
    <xf numFmtId="0" fontId="14" fillId="5" borderId="13" xfId="0" applyFont="1" applyFill="1" applyBorder="1" applyAlignment="1">
      <alignment horizontal="left" vertical="top"/>
    </xf>
    <xf numFmtId="0" fontId="14" fillId="3" borderId="15" xfId="0" applyFont="1" applyFill="1" applyBorder="1" applyAlignment="1">
      <alignment horizontal="left" vertical="top"/>
    </xf>
    <xf numFmtId="0" fontId="17" fillId="15" borderId="0" xfId="0" applyFont="1" applyFill="1" applyBorder="1" applyAlignment="1">
      <alignment horizontal="left" vertical="top" wrapText="1"/>
    </xf>
    <xf numFmtId="0" fontId="14" fillId="15" borderId="0" xfId="0" applyFont="1" applyFill="1" applyBorder="1" applyAlignment="1">
      <alignment horizontal="left" vertical="top"/>
    </xf>
    <xf numFmtId="49" fontId="14" fillId="0" borderId="14" xfId="0" applyNumberFormat="1" applyFont="1" applyBorder="1" applyAlignment="1">
      <alignment horizontal="left" vertical="top"/>
    </xf>
    <xf numFmtId="49" fontId="17" fillId="13" borderId="13" xfId="0" applyNumberFormat="1" applyFont="1" applyFill="1" applyBorder="1" applyAlignment="1">
      <alignment horizontal="left" vertical="top"/>
    </xf>
    <xf numFmtId="49" fontId="17" fillId="14" borderId="15" xfId="0" applyNumberFormat="1" applyFont="1" applyFill="1" applyBorder="1" applyAlignment="1">
      <alignment horizontal="left" vertical="top"/>
    </xf>
    <xf numFmtId="49" fontId="17" fillId="14" borderId="0" xfId="0" applyNumberFormat="1" applyFont="1" applyFill="1" applyBorder="1" applyAlignment="1">
      <alignment horizontal="left" vertical="top" wrapText="1"/>
    </xf>
    <xf numFmtId="49" fontId="17" fillId="0" borderId="0" xfId="0" applyNumberFormat="1" applyFont="1" applyAlignment="1">
      <alignment horizontal="left" vertical="top"/>
    </xf>
    <xf numFmtId="49" fontId="17" fillId="0" borderId="0" xfId="0" applyNumberFormat="1" applyFont="1" applyAlignment="1">
      <alignment horizontal="left" vertical="top" wrapText="1"/>
    </xf>
    <xf numFmtId="49" fontId="14" fillId="8" borderId="13" xfId="0" applyNumberFormat="1" applyFont="1" applyFill="1" applyBorder="1" applyAlignment="1">
      <alignment horizontal="left" vertical="top"/>
    </xf>
    <xf numFmtId="49" fontId="14" fillId="9" borderId="15" xfId="0" applyNumberFormat="1" applyFont="1" applyFill="1" applyBorder="1" applyAlignment="1">
      <alignment horizontal="left" vertical="top"/>
    </xf>
    <xf numFmtId="49" fontId="4" fillId="9" borderId="0" xfId="0" applyNumberFormat="1" applyFont="1" applyFill="1" applyBorder="1" applyAlignment="1">
      <alignment horizontal="left" vertical="top" wrapText="1"/>
    </xf>
    <xf numFmtId="49" fontId="14" fillId="0" borderId="15" xfId="0" applyNumberFormat="1" applyFont="1" applyBorder="1" applyAlignment="1">
      <alignment horizontal="left" vertical="top"/>
    </xf>
    <xf numFmtId="0" fontId="4" fillId="15" borderId="0" xfId="0" applyFont="1" applyFill="1" applyBorder="1" applyAlignment="1">
      <alignment horizontal="left" vertical="top"/>
    </xf>
    <xf numFmtId="49" fontId="14" fillId="0" borderId="0" xfId="0" applyNumberFormat="1" applyFont="1" applyAlignment="1">
      <alignment horizontal="left" vertical="top"/>
    </xf>
    <xf numFmtId="49" fontId="4" fillId="0" borderId="0" xfId="0" applyNumberFormat="1" applyFont="1" applyAlignment="1">
      <alignment horizontal="left" vertical="top" wrapText="1"/>
    </xf>
    <xf numFmtId="49" fontId="17" fillId="19" borderId="15" xfId="0" applyNumberFormat="1" applyFont="1" applyFill="1" applyBorder="1" applyAlignment="1">
      <alignment horizontal="left" vertical="top" wrapText="1"/>
    </xf>
    <xf numFmtId="49" fontId="17" fillId="19" borderId="0" xfId="0" applyNumberFormat="1" applyFont="1" applyFill="1" applyBorder="1" applyAlignment="1">
      <alignment horizontal="left" vertical="top" wrapText="1"/>
    </xf>
    <xf numFmtId="0" fontId="17" fillId="15" borderId="15" xfId="0" applyFont="1" applyFill="1" applyBorder="1" applyAlignment="1">
      <alignment horizontal="left" vertical="top"/>
    </xf>
    <xf numFmtId="49" fontId="14" fillId="16" borderId="2" xfId="0" applyNumberFormat="1" applyFont="1" applyFill="1" applyBorder="1" applyAlignment="1">
      <alignment horizontal="center" vertical="center" wrapText="1"/>
    </xf>
    <xf numFmtId="0" fontId="31" fillId="22" borderId="1" xfId="0" applyFont="1" applyFill="1" applyBorder="1" applyAlignment="1" applyProtection="1">
      <alignment horizontal="center" vertical="center"/>
      <protection locked="0"/>
    </xf>
    <xf numFmtId="0" fontId="4" fillId="0" borderId="43" xfId="0" applyFont="1" applyBorder="1" applyAlignment="1" applyProtection="1">
      <alignment horizontal="left" vertical="center" wrapText="1"/>
    </xf>
    <xf numFmtId="0" fontId="4" fillId="0" borderId="45" xfId="0" applyFont="1" applyBorder="1" applyAlignment="1" applyProtection="1">
      <alignment horizontal="left" vertical="center" wrapText="1"/>
    </xf>
    <xf numFmtId="1" fontId="34" fillId="2" borderId="1" xfId="0" applyNumberFormat="1" applyFont="1" applyFill="1" applyBorder="1" applyAlignment="1">
      <alignment horizontal="center" vertical="center" wrapText="1"/>
    </xf>
    <xf numFmtId="49" fontId="30" fillId="2" borderId="1" xfId="0" applyNumberFormat="1"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1" fontId="35" fillId="2" borderId="1" xfId="0" applyNumberFormat="1" applyFont="1" applyFill="1" applyBorder="1" applyAlignment="1">
      <alignment horizontal="center" vertical="center" wrapText="1"/>
    </xf>
    <xf numFmtId="0" fontId="35" fillId="0" borderId="1" xfId="0" applyFont="1" applyBorder="1" applyAlignment="1" applyProtection="1">
      <alignment horizontal="center" vertical="center" wrapText="1"/>
      <protection locked="0"/>
    </xf>
    <xf numFmtId="1" fontId="36" fillId="2" borderId="1" xfId="0" applyNumberFormat="1" applyFont="1" applyFill="1" applyBorder="1" applyAlignment="1">
      <alignment horizontal="center" vertical="center" wrapText="1"/>
    </xf>
    <xf numFmtId="0" fontId="36" fillId="0" borderId="1" xfId="0" applyFont="1" applyBorder="1" applyAlignment="1" applyProtection="1">
      <alignment horizontal="center" vertical="center" wrapText="1"/>
      <protection locked="0"/>
    </xf>
    <xf numFmtId="1" fontId="11" fillId="2" borderId="1" xfId="0" applyNumberFormat="1"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4" fillId="2" borderId="0" xfId="0" applyFont="1" applyFill="1" applyAlignment="1">
      <alignment horizontal="left" vertical="center" wrapText="1"/>
    </xf>
    <xf numFmtId="0" fontId="31" fillId="0" borderId="0" xfId="0" applyFont="1" applyAlignment="1">
      <alignment horizontal="left" vertical="top"/>
    </xf>
    <xf numFmtId="0" fontId="17" fillId="15" borderId="15" xfId="0" applyFont="1" applyFill="1" applyBorder="1" applyAlignment="1">
      <alignment horizontal="left" vertical="top" wrapText="1"/>
    </xf>
    <xf numFmtId="0" fontId="14" fillId="16" borderId="46" xfId="0" applyFont="1" applyFill="1" applyBorder="1" applyAlignment="1">
      <alignment horizontal="left" vertical="top" wrapText="1"/>
    </xf>
    <xf numFmtId="49" fontId="14" fillId="0" borderId="49" xfId="0" applyNumberFormat="1" applyFont="1" applyBorder="1" applyAlignment="1">
      <alignment horizontal="left" vertical="top"/>
    </xf>
    <xf numFmtId="0" fontId="14" fillId="15" borderId="7" xfId="0" applyFont="1" applyFill="1" applyBorder="1" applyAlignment="1">
      <alignment horizontal="left" vertical="top" wrapText="1"/>
    </xf>
    <xf numFmtId="0" fontId="14" fillId="16" borderId="13" xfId="0" applyFont="1" applyFill="1" applyBorder="1" applyAlignment="1">
      <alignment horizontal="left" vertical="top"/>
    </xf>
    <xf numFmtId="0" fontId="14" fillId="16" borderId="8" xfId="0" applyFont="1" applyFill="1" applyBorder="1" applyAlignment="1">
      <alignment horizontal="left" vertical="top" wrapText="1"/>
    </xf>
    <xf numFmtId="0" fontId="8" fillId="16" borderId="11" xfId="0" applyFont="1" applyFill="1" applyBorder="1" applyAlignment="1">
      <alignment horizontal="left" vertical="top" wrapText="1"/>
    </xf>
    <xf numFmtId="0" fontId="14" fillId="16" borderId="14" xfId="0" applyFont="1" applyFill="1" applyBorder="1" applyAlignment="1">
      <alignment horizontal="left" vertical="top" wrapText="1"/>
    </xf>
    <xf numFmtId="0" fontId="14" fillId="16" borderId="15" xfId="0" applyFont="1" applyFill="1" applyBorder="1" applyAlignment="1">
      <alignment horizontal="left" vertical="top" wrapText="1"/>
    </xf>
    <xf numFmtId="0" fontId="14" fillId="15" borderId="11" xfId="0" applyFont="1" applyFill="1" applyBorder="1" applyAlignment="1">
      <alignment horizontal="left" vertical="top" wrapText="1"/>
    </xf>
    <xf numFmtId="0" fontId="8" fillId="15" borderId="11" xfId="0" applyFont="1" applyFill="1" applyBorder="1" applyAlignment="1">
      <alignment horizontal="center" vertical="center" wrapText="1"/>
    </xf>
    <xf numFmtId="1" fontId="6" fillId="15" borderId="6" xfId="0" applyNumberFormat="1" applyFont="1" applyFill="1" applyBorder="1" applyAlignment="1">
      <alignment horizontal="center" vertical="center"/>
    </xf>
    <xf numFmtId="0" fontId="8" fillId="16" borderId="14" xfId="0" applyFont="1" applyFill="1" applyBorder="1" applyAlignment="1">
      <alignment horizontal="left" vertical="top" wrapText="1"/>
    </xf>
    <xf numFmtId="0" fontId="14" fillId="16" borderId="11" xfId="0" applyFont="1" applyFill="1" applyBorder="1" applyAlignment="1">
      <alignment horizontal="left" vertical="top" wrapText="1"/>
    </xf>
    <xf numFmtId="0" fontId="8" fillId="2" borderId="50"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0" borderId="50" xfId="0" applyFont="1" applyBorder="1" applyAlignment="1">
      <alignment horizontal="left" vertical="center" wrapText="1"/>
    </xf>
    <xf numFmtId="0" fontId="14" fillId="15" borderId="51" xfId="0" applyFont="1" applyFill="1" applyBorder="1" applyAlignment="1">
      <alignment horizontal="left" vertical="top"/>
    </xf>
    <xf numFmtId="0" fontId="8" fillId="15" borderId="45" xfId="0" applyFont="1" applyFill="1" applyBorder="1" applyAlignment="1">
      <alignment horizontal="left" vertical="top" wrapText="1"/>
    </xf>
    <xf numFmtId="0" fontId="4" fillId="15" borderId="45" xfId="0" applyFont="1" applyFill="1" applyBorder="1" applyAlignment="1">
      <alignment horizontal="center" vertical="center" wrapText="1"/>
    </xf>
    <xf numFmtId="0" fontId="6" fillId="15" borderId="52" xfId="0" applyFont="1" applyFill="1" applyBorder="1" applyAlignment="1">
      <alignment horizontal="center" vertical="center"/>
    </xf>
    <xf numFmtId="0" fontId="26" fillId="20" borderId="2" xfId="0" applyFont="1" applyFill="1" applyBorder="1" applyAlignment="1">
      <alignment vertical="center" wrapText="1"/>
    </xf>
    <xf numFmtId="0" fontId="22"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15" fillId="0" borderId="4" xfId="0" applyFont="1" applyBorder="1" applyAlignment="1">
      <alignment horizontal="right" vertical="center" wrapText="1"/>
    </xf>
    <xf numFmtId="0" fontId="11" fillId="21" borderId="6" xfId="0" applyFont="1" applyFill="1" applyBorder="1" applyAlignment="1">
      <alignment vertical="center" wrapText="1"/>
    </xf>
    <xf numFmtId="0" fontId="8" fillId="20" borderId="2" xfId="0" applyFont="1" applyFill="1" applyBorder="1" applyAlignment="1">
      <alignment horizontal="center" vertical="center" wrapText="1"/>
    </xf>
    <xf numFmtId="0" fontId="30" fillId="20" borderId="2" xfId="0" applyFont="1" applyFill="1" applyBorder="1" applyAlignment="1">
      <alignment horizontal="center" vertical="center" wrapText="1"/>
    </xf>
    <xf numFmtId="0" fontId="31" fillId="0" borderId="5" xfId="0" applyFont="1" applyBorder="1" applyAlignment="1" applyProtection="1">
      <alignment vertical="center" wrapText="1"/>
      <protection locked="0"/>
    </xf>
    <xf numFmtId="0" fontId="14" fillId="16" borderId="0" xfId="0" applyFont="1" applyFill="1" applyBorder="1" applyAlignment="1">
      <alignment horizontal="left" vertical="top" wrapText="1"/>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5" fillId="2" borderId="37" xfId="0" applyFont="1" applyFill="1" applyBorder="1" applyAlignment="1">
      <alignment horizontal="right" vertical="top" wrapText="1"/>
    </xf>
    <xf numFmtId="0" fontId="15" fillId="2" borderId="38" xfId="0" applyFont="1" applyFill="1" applyBorder="1" applyAlignment="1">
      <alignment horizontal="right" vertical="top" wrapText="1"/>
    </xf>
    <xf numFmtId="0" fontId="15" fillId="2" borderId="39" xfId="0" applyFont="1" applyFill="1" applyBorder="1" applyAlignment="1">
      <alignment horizontal="right" vertical="top" wrapText="1"/>
    </xf>
    <xf numFmtId="0" fontId="15" fillId="2" borderId="40" xfId="0" applyFont="1" applyFill="1" applyBorder="1" applyAlignment="1">
      <alignment horizontal="right" vertical="top" wrapText="1"/>
    </xf>
    <xf numFmtId="0" fontId="8" fillId="0" borderId="0" xfId="0" applyFont="1" applyBorder="1" applyAlignment="1">
      <alignment horizontal="left" vertical="top" wrapText="1"/>
    </xf>
    <xf numFmtId="0" fontId="14" fillId="0" borderId="15" xfId="0" applyFont="1" applyBorder="1" applyAlignment="1">
      <alignment horizontal="left" vertical="top"/>
    </xf>
    <xf numFmtId="0" fontId="7" fillId="17" borderId="0"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6" fillId="16" borderId="0" xfId="0" applyFont="1" applyFill="1" applyBorder="1" applyAlignment="1" applyProtection="1">
      <alignment horizontal="center" vertical="center" wrapText="1"/>
      <protection locked="0"/>
    </xf>
    <xf numFmtId="0" fontId="6" fillId="16" borderId="7" xfId="0"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13" fillId="17" borderId="10" xfId="0" applyFont="1" applyFill="1" applyBorder="1" applyAlignment="1">
      <alignment horizontal="center"/>
    </xf>
    <xf numFmtId="0" fontId="13" fillId="17" borderId="8" xfId="0" applyFont="1" applyFill="1" applyBorder="1" applyAlignment="1">
      <alignment horizontal="center"/>
    </xf>
    <xf numFmtId="0" fontId="8" fillId="16" borderId="27" xfId="0" applyFont="1" applyFill="1" applyBorder="1" applyAlignment="1">
      <alignment horizontal="left" vertical="top" wrapText="1"/>
    </xf>
    <xf numFmtId="0" fontId="14" fillId="16" borderId="15" xfId="0" applyFont="1" applyFill="1" applyBorder="1" applyAlignment="1">
      <alignment horizontal="left" vertical="top"/>
    </xf>
    <xf numFmtId="0" fontId="15" fillId="2" borderId="35" xfId="0" applyFont="1" applyFill="1" applyBorder="1" applyAlignment="1">
      <alignment horizontal="right"/>
    </xf>
    <xf numFmtId="0" fontId="15" fillId="2" borderId="36" xfId="0" applyFont="1" applyFill="1" applyBorder="1" applyAlignment="1">
      <alignment horizontal="right"/>
    </xf>
    <xf numFmtId="0" fontId="15" fillId="2" borderId="37" xfId="0" applyFont="1" applyFill="1" applyBorder="1" applyAlignment="1">
      <alignment horizontal="right"/>
    </xf>
    <xf numFmtId="0" fontId="15" fillId="2" borderId="38" xfId="0" applyFont="1" applyFill="1" applyBorder="1" applyAlignment="1">
      <alignment horizontal="right"/>
    </xf>
    <xf numFmtId="0" fontId="6" fillId="16" borderId="29" xfId="0" applyFont="1" applyFill="1" applyBorder="1" applyAlignment="1" applyProtection="1">
      <alignment horizontal="center" vertical="center"/>
      <protection locked="0"/>
    </xf>
    <xf numFmtId="0" fontId="6" fillId="16" borderId="28" xfId="0" applyFont="1" applyFill="1" applyBorder="1" applyAlignment="1" applyProtection="1">
      <alignment horizontal="center" vertical="center"/>
      <protection locked="0"/>
    </xf>
    <xf numFmtId="0" fontId="14" fillId="16" borderId="27" xfId="0" applyFont="1" applyFill="1" applyBorder="1" applyAlignment="1">
      <alignment horizontal="left" vertical="top" wrapText="1"/>
    </xf>
    <xf numFmtId="0" fontId="6" fillId="16" borderId="0" xfId="0" applyFont="1" applyFill="1" applyBorder="1" applyAlignment="1" applyProtection="1">
      <alignment horizontal="center" vertical="center"/>
      <protection locked="0"/>
    </xf>
    <xf numFmtId="0" fontId="6" fillId="16" borderId="7" xfId="0" applyFont="1" applyFill="1" applyBorder="1" applyAlignment="1" applyProtection="1">
      <alignment horizontal="center" vertical="center"/>
      <protection locked="0"/>
    </xf>
    <xf numFmtId="0" fontId="6" fillId="16" borderId="32" xfId="0" applyFont="1" applyFill="1" applyBorder="1" applyAlignment="1" applyProtection="1">
      <alignment horizontal="center" vertical="center"/>
      <protection locked="0"/>
    </xf>
    <xf numFmtId="0" fontId="6" fillId="16" borderId="31" xfId="0" applyFont="1" applyFill="1" applyBorder="1" applyAlignment="1" applyProtection="1">
      <alignment horizontal="center" vertical="center"/>
      <protection locked="0"/>
    </xf>
    <xf numFmtId="0" fontId="6" fillId="2" borderId="33"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8" fillId="16" borderId="44" xfId="0" applyFont="1" applyFill="1" applyBorder="1" applyAlignment="1">
      <alignment horizontal="left" vertical="top" wrapText="1"/>
    </xf>
    <xf numFmtId="0" fontId="14" fillId="0" borderId="0" xfId="0" applyFont="1" applyBorder="1" applyAlignment="1">
      <alignment horizontal="left" vertical="top" wrapText="1"/>
    </xf>
    <xf numFmtId="0" fontId="8" fillId="16" borderId="0" xfId="0" applyFont="1" applyFill="1" applyBorder="1" applyAlignment="1">
      <alignment horizontal="left" vertical="top" wrapText="1"/>
    </xf>
    <xf numFmtId="0" fontId="14" fillId="16" borderId="13" xfId="0" applyFont="1" applyFill="1" applyBorder="1" applyAlignment="1">
      <alignment horizontal="left" vertical="top"/>
    </xf>
    <xf numFmtId="0" fontId="4" fillId="4" borderId="1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6" fillId="16" borderId="12" xfId="0" applyFont="1" applyFill="1" applyBorder="1" applyAlignment="1" applyProtection="1">
      <alignment horizontal="center" vertical="center" wrapText="1"/>
      <protection locked="0"/>
    </xf>
    <xf numFmtId="0" fontId="6" fillId="16" borderId="20" xfId="0" applyFont="1" applyFill="1" applyBorder="1" applyAlignment="1" applyProtection="1">
      <alignment horizontal="center" vertical="center" wrapText="1"/>
      <protection locked="0"/>
    </xf>
    <xf numFmtId="0" fontId="6" fillId="16" borderId="5" xfId="0" applyFont="1" applyFill="1" applyBorder="1" applyAlignment="1" applyProtection="1">
      <alignment horizontal="center" vertical="center" wrapText="1"/>
      <protection locked="0"/>
    </xf>
    <xf numFmtId="0" fontId="13" fillId="5" borderId="14" xfId="0" applyFont="1" applyFill="1" applyBorder="1" applyAlignment="1">
      <alignment horizontal="right"/>
    </xf>
    <xf numFmtId="0" fontId="13" fillId="5" borderId="11" xfId="0" applyFont="1" applyFill="1" applyBorder="1" applyAlignment="1">
      <alignment horizontal="right"/>
    </xf>
    <xf numFmtId="0" fontId="13" fillId="5" borderId="6" xfId="0" applyFont="1" applyFill="1" applyBorder="1" applyAlignment="1">
      <alignment horizontal="right"/>
    </xf>
    <xf numFmtId="0" fontId="14" fillId="16" borderId="0" xfId="0" applyFont="1" applyFill="1" applyBorder="1" applyAlignment="1">
      <alignment horizontal="left" vertical="top" wrapText="1"/>
    </xf>
    <xf numFmtId="0" fontId="14" fillId="16" borderId="8" xfId="0" applyFont="1" applyFill="1" applyBorder="1" applyAlignment="1">
      <alignment horizontal="left" vertical="top" wrapText="1"/>
    </xf>
    <xf numFmtId="0" fontId="14" fillId="16" borderId="7" xfId="0" applyFont="1" applyFill="1" applyBorder="1" applyAlignment="1">
      <alignment horizontal="left" vertical="top" wrapText="1"/>
    </xf>
    <xf numFmtId="0" fontId="14" fillId="16" borderId="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46" xfId="0" applyFont="1" applyFill="1" applyBorder="1" applyAlignment="1">
      <alignment horizontal="left" vertical="top" wrapText="1"/>
    </xf>
    <xf numFmtId="1" fontId="4" fillId="3" borderId="2"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4" fillId="4" borderId="11" xfId="0" applyFont="1" applyFill="1" applyBorder="1" applyAlignment="1">
      <alignment horizontal="center" vertical="center" wrapText="1"/>
    </xf>
    <xf numFmtId="0" fontId="6" fillId="16" borderId="47" xfId="0" applyFont="1" applyFill="1" applyBorder="1" applyAlignment="1" applyProtection="1">
      <alignment horizontal="center" vertical="center" wrapText="1"/>
      <protection locked="0"/>
    </xf>
    <xf numFmtId="0" fontId="6" fillId="16" borderId="42" xfId="0" applyFont="1" applyFill="1" applyBorder="1" applyAlignment="1" applyProtection="1">
      <alignment horizontal="center" vertical="center" wrapText="1"/>
      <protection locked="0"/>
    </xf>
    <xf numFmtId="0" fontId="6" fillId="16" borderId="41" xfId="0" applyFont="1" applyFill="1" applyBorder="1" applyAlignment="1" applyProtection="1">
      <alignment horizontal="center" vertical="center" wrapText="1"/>
      <protection locked="0"/>
    </xf>
    <xf numFmtId="0" fontId="13" fillId="5" borderId="10" xfId="0" applyFont="1" applyFill="1" applyBorder="1" applyAlignment="1">
      <alignment horizontal="center"/>
    </xf>
    <xf numFmtId="0" fontId="13" fillId="5" borderId="8" xfId="0" applyFont="1" applyFill="1" applyBorder="1" applyAlignment="1">
      <alignment horizontal="center"/>
    </xf>
    <xf numFmtId="1" fontId="4" fillId="3" borderId="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16" borderId="13" xfId="0" applyFont="1" applyFill="1" applyBorder="1" applyAlignment="1" applyProtection="1">
      <alignment horizontal="center" vertical="center" wrapText="1"/>
      <protection locked="0"/>
    </xf>
    <xf numFmtId="0" fontId="6" fillId="16" borderId="10" xfId="0" applyFont="1" applyFill="1" applyBorder="1" applyAlignment="1" applyProtection="1">
      <alignment horizontal="center" vertical="center" wrapText="1"/>
      <protection locked="0"/>
    </xf>
    <xf numFmtId="0" fontId="6" fillId="16" borderId="8" xfId="0" applyFont="1" applyFill="1" applyBorder="1" applyAlignment="1" applyProtection="1">
      <alignment horizontal="center" vertical="center" wrapText="1"/>
      <protection locked="0"/>
    </xf>
    <xf numFmtId="1" fontId="4" fillId="9" borderId="2" xfId="0" applyNumberFormat="1" applyFont="1" applyFill="1" applyBorder="1" applyAlignment="1">
      <alignment horizontal="center" vertical="center"/>
    </xf>
    <xf numFmtId="1" fontId="4" fillId="9" borderId="4" xfId="0" applyNumberFormat="1" applyFont="1" applyFill="1" applyBorder="1" applyAlignment="1">
      <alignment horizontal="center" vertical="center"/>
    </xf>
    <xf numFmtId="49" fontId="4" fillId="7" borderId="12" xfId="0" applyNumberFormat="1" applyFont="1" applyFill="1" applyBorder="1" applyAlignment="1">
      <alignment horizontal="center" vertical="center" wrapText="1"/>
    </xf>
    <xf numFmtId="49" fontId="4" fillId="7" borderId="5" xfId="0" applyNumberFormat="1" applyFont="1" applyFill="1" applyBorder="1" applyAlignment="1">
      <alignment horizontal="center" vertical="center" wrapText="1"/>
    </xf>
    <xf numFmtId="49" fontId="20" fillId="8" borderId="14" xfId="0" applyNumberFormat="1" applyFont="1" applyFill="1" applyBorder="1" applyAlignment="1">
      <alignment horizontal="right"/>
    </xf>
    <xf numFmtId="49" fontId="20" fillId="8" borderId="11" xfId="0" applyNumberFormat="1" applyFont="1" applyFill="1" applyBorder="1" applyAlignment="1">
      <alignment horizontal="right"/>
    </xf>
    <xf numFmtId="49" fontId="4" fillId="7" borderId="15"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49" fontId="4" fillId="7" borderId="14" xfId="0" applyNumberFormat="1" applyFont="1" applyFill="1" applyBorder="1" applyAlignment="1">
      <alignment horizontal="center" vertical="center" wrapText="1"/>
    </xf>
    <xf numFmtId="49" fontId="4" fillId="7" borderId="11"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0" fontId="14" fillId="16" borderId="10" xfId="0" applyFont="1" applyFill="1" applyBorder="1" applyAlignment="1">
      <alignment horizontal="left" vertical="top" wrapText="1"/>
    </xf>
    <xf numFmtId="0" fontId="14" fillId="16" borderId="13" xfId="0" applyFont="1" applyFill="1" applyBorder="1" applyAlignment="1">
      <alignment horizontal="left" vertical="top" wrapText="1"/>
    </xf>
    <xf numFmtId="0" fontId="14" fillId="16" borderId="15" xfId="0" applyFont="1" applyFill="1" applyBorder="1" applyAlignment="1">
      <alignment horizontal="left" vertical="top" wrapText="1"/>
    </xf>
    <xf numFmtId="0" fontId="6" fillId="16" borderId="14" xfId="0" applyFont="1" applyFill="1" applyBorder="1" applyAlignment="1" applyProtection="1">
      <alignment horizontal="center" vertical="center" wrapText="1"/>
      <protection locked="0"/>
    </xf>
    <xf numFmtId="0" fontId="6" fillId="16" borderId="11" xfId="0" applyFont="1" applyFill="1" applyBorder="1" applyAlignment="1" applyProtection="1">
      <alignment horizontal="center" vertical="center" wrapText="1"/>
      <protection locked="0"/>
    </xf>
    <xf numFmtId="0" fontId="6" fillId="16" borderId="6" xfId="0" applyFont="1" applyFill="1" applyBorder="1" applyAlignment="1" applyProtection="1">
      <alignment horizontal="center" vertical="center" wrapText="1"/>
      <protection locked="0"/>
    </xf>
    <xf numFmtId="49" fontId="15" fillId="0" borderId="8" xfId="0" applyNumberFormat="1" applyFont="1" applyBorder="1" applyAlignment="1">
      <alignment horizontal="left" vertical="top" wrapText="1"/>
    </xf>
    <xf numFmtId="49" fontId="15" fillId="0" borderId="7" xfId="0" applyNumberFormat="1" applyFont="1" applyBorder="1" applyAlignment="1">
      <alignment horizontal="left" vertical="top" wrapText="1"/>
    </xf>
    <xf numFmtId="49" fontId="15" fillId="0" borderId="6" xfId="0" applyNumberFormat="1" applyFont="1" applyBorder="1" applyAlignment="1">
      <alignment horizontal="left" vertical="top" wrapText="1"/>
    </xf>
    <xf numFmtId="49" fontId="14" fillId="0" borderId="13" xfId="0" applyNumberFormat="1" applyFont="1" applyBorder="1" applyAlignment="1">
      <alignment horizontal="left" vertical="top"/>
    </xf>
    <xf numFmtId="49" fontId="14" fillId="0" borderId="15" xfId="0" applyNumberFormat="1" applyFont="1" applyBorder="1" applyAlignment="1">
      <alignment horizontal="left" vertical="top"/>
    </xf>
    <xf numFmtId="49" fontId="14" fillId="0" borderId="14" xfId="0" applyNumberFormat="1" applyFont="1" applyBorder="1" applyAlignment="1">
      <alignment horizontal="left" vertical="top"/>
    </xf>
    <xf numFmtId="49" fontId="13" fillId="8" borderId="10" xfId="0" applyNumberFormat="1" applyFont="1" applyFill="1" applyBorder="1" applyAlignment="1">
      <alignment horizontal="center"/>
    </xf>
    <xf numFmtId="49" fontId="13" fillId="8" borderId="8" xfId="0" applyNumberFormat="1" applyFont="1" applyFill="1" applyBorder="1" applyAlignment="1">
      <alignment horizontal="center"/>
    </xf>
    <xf numFmtId="49" fontId="15" fillId="0" borderId="10"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1" fontId="4" fillId="9" borderId="3" xfId="0" applyNumberFormat="1" applyFont="1" applyFill="1" applyBorder="1" applyAlignment="1">
      <alignment horizontal="center" vertical="center"/>
    </xf>
    <xf numFmtId="0" fontId="14" fillId="16" borderId="13" xfId="0" applyNumberFormat="1" applyFont="1" applyFill="1" applyBorder="1" applyAlignment="1">
      <alignment horizontal="left" vertical="top" wrapText="1"/>
    </xf>
    <xf numFmtId="2" fontId="14" fillId="16" borderId="15" xfId="0" applyNumberFormat="1" applyFont="1" applyFill="1" applyBorder="1" applyAlignment="1">
      <alignment horizontal="left" vertical="top" wrapText="1"/>
    </xf>
    <xf numFmtId="49" fontId="14" fillId="16" borderId="10" xfId="0" applyNumberFormat="1" applyFont="1" applyFill="1" applyBorder="1" applyAlignment="1">
      <alignment horizontal="left" vertical="top" wrapText="1"/>
    </xf>
    <xf numFmtId="49" fontId="14" fillId="16" borderId="0" xfId="0" applyNumberFormat="1" applyFont="1" applyFill="1" applyBorder="1" applyAlignment="1">
      <alignment horizontal="left" vertical="top" wrapText="1"/>
    </xf>
    <xf numFmtId="0" fontId="14" fillId="16" borderId="49" xfId="0" applyFont="1" applyFill="1" applyBorder="1" applyAlignment="1">
      <alignment horizontal="left" vertical="top" wrapText="1"/>
    </xf>
    <xf numFmtId="0" fontId="4" fillId="12" borderId="12"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0" xfId="0" applyFont="1" applyFill="1" applyBorder="1" applyAlignment="1">
      <alignment horizontal="center" vertical="center" wrapText="1"/>
    </xf>
    <xf numFmtId="49" fontId="4" fillId="12" borderId="13" xfId="0" applyNumberFormat="1" applyFont="1" applyFill="1"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15"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14" xfId="0" applyNumberFormat="1" applyFont="1" applyFill="1" applyBorder="1" applyAlignment="1">
      <alignment horizontal="center" vertical="center" wrapText="1"/>
    </xf>
    <xf numFmtId="49" fontId="4" fillId="12" borderId="11" xfId="0" applyNumberFormat="1" applyFont="1" applyFill="1" applyBorder="1" applyAlignment="1">
      <alignment horizontal="center" vertical="center" wrapText="1"/>
    </xf>
    <xf numFmtId="1" fontId="4" fillId="11" borderId="2" xfId="0" applyNumberFormat="1" applyFont="1" applyFill="1" applyBorder="1" applyAlignment="1">
      <alignment horizontal="center" vertical="center"/>
    </xf>
    <xf numFmtId="1" fontId="4" fillId="11" borderId="4" xfId="0" applyNumberFormat="1" applyFont="1" applyFill="1" applyBorder="1" applyAlignment="1">
      <alignment horizontal="center" vertical="center"/>
    </xf>
    <xf numFmtId="49" fontId="4" fillId="12" borderId="6" xfId="0" applyNumberFormat="1" applyFont="1" applyFill="1" applyBorder="1" applyAlignment="1">
      <alignment horizontal="center" vertical="center" wrapText="1"/>
    </xf>
    <xf numFmtId="0" fontId="14" fillId="16" borderId="48" xfId="0" applyFont="1" applyFill="1" applyBorder="1" applyAlignment="1">
      <alignment horizontal="left" vertical="top" wrapText="1"/>
    </xf>
    <xf numFmtId="1" fontId="4" fillId="11" borderId="3" xfId="0" applyNumberFormat="1" applyFont="1" applyFill="1" applyBorder="1" applyAlignment="1">
      <alignment horizontal="center" vertical="center"/>
    </xf>
    <xf numFmtId="49" fontId="4" fillId="12" borderId="12" xfId="0" applyNumberFormat="1" applyFont="1" applyFill="1" applyBorder="1" applyAlignment="1">
      <alignment horizontal="center" vertical="center" wrapText="1"/>
    </xf>
    <xf numFmtId="49" fontId="4" fillId="12" borderId="5" xfId="0" applyNumberFormat="1" applyFont="1" applyFill="1" applyBorder="1" applyAlignment="1">
      <alignment horizontal="center" vertical="center" wrapText="1"/>
    </xf>
    <xf numFmtId="49" fontId="20" fillId="13" borderId="14" xfId="0" applyNumberFormat="1" applyFont="1" applyFill="1" applyBorder="1" applyAlignment="1">
      <alignment horizontal="right"/>
    </xf>
    <xf numFmtId="49" fontId="20" fillId="13" borderId="11" xfId="0" applyNumberFormat="1" applyFont="1" applyFill="1" applyBorder="1" applyAlignment="1">
      <alignment horizontal="right"/>
    </xf>
    <xf numFmtId="49" fontId="13" fillId="13" borderId="10" xfId="0" applyNumberFormat="1" applyFont="1" applyFill="1" applyBorder="1" applyAlignment="1">
      <alignment horizontal="center"/>
    </xf>
    <xf numFmtId="49" fontId="13" fillId="13" borderId="8" xfId="0" applyNumberFormat="1" applyFont="1" applyFill="1" applyBorder="1" applyAlignment="1">
      <alignment horizontal="center"/>
    </xf>
    <xf numFmtId="49" fontId="14" fillId="0" borderId="13" xfId="0" applyNumberFormat="1" applyFont="1" applyBorder="1" applyAlignment="1">
      <alignment horizontal="center" vertical="top" wrapText="1"/>
    </xf>
    <xf numFmtId="49" fontId="14" fillId="0" borderId="15" xfId="0" applyNumberFormat="1" applyFont="1" applyBorder="1" applyAlignment="1">
      <alignment horizontal="center" vertical="top" wrapText="1"/>
    </xf>
    <xf numFmtId="1" fontId="4" fillId="11" borderId="7" xfId="0" applyNumberFormat="1" applyFont="1" applyFill="1" applyBorder="1" applyAlignment="1">
      <alignment horizontal="center" vertical="center"/>
    </xf>
    <xf numFmtId="0" fontId="4" fillId="12" borderId="15"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2" borderId="6" xfId="0" applyFont="1" applyFill="1" applyBorder="1" applyAlignment="1">
      <alignment horizontal="center" vertical="center" wrapText="1"/>
    </xf>
    <xf numFmtId="49" fontId="20" fillId="18" borderId="14" xfId="0" applyNumberFormat="1" applyFont="1" applyFill="1" applyBorder="1" applyAlignment="1">
      <alignment horizontal="right"/>
    </xf>
    <xf numFmtId="49" fontId="20" fillId="18" borderId="11" xfId="0" applyNumberFormat="1" applyFont="1" applyFill="1" applyBorder="1" applyAlignment="1">
      <alignment horizontal="right"/>
    </xf>
    <xf numFmtId="0" fontId="14" fillId="0" borderId="10" xfId="0" applyFont="1" applyBorder="1" applyAlignment="1">
      <alignment horizontal="lef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7" xfId="0" applyFont="1" applyBorder="1" applyAlignment="1">
      <alignment horizontal="left" vertical="top" wrapText="1"/>
    </xf>
    <xf numFmtId="0" fontId="14" fillId="16" borderId="14" xfId="0" applyFont="1" applyFill="1" applyBorder="1" applyAlignment="1">
      <alignment horizontal="left" vertical="top" wrapText="1"/>
    </xf>
    <xf numFmtId="49" fontId="13" fillId="18" borderId="13" xfId="0" applyNumberFormat="1" applyFont="1" applyFill="1" applyBorder="1" applyAlignment="1">
      <alignment horizontal="center"/>
    </xf>
    <xf numFmtId="49" fontId="13" fillId="18" borderId="10" xfId="0" applyNumberFormat="1" applyFont="1" applyFill="1" applyBorder="1" applyAlignment="1">
      <alignment horizontal="center"/>
    </xf>
    <xf numFmtId="49" fontId="13" fillId="18" borderId="8" xfId="0" applyNumberFormat="1" applyFont="1" applyFill="1" applyBorder="1" applyAlignment="1">
      <alignment horizontal="center"/>
    </xf>
    <xf numFmtId="1" fontId="4" fillId="11" borderId="8" xfId="0" applyNumberFormat="1" applyFont="1" applyFill="1" applyBorder="1" applyAlignment="1">
      <alignment horizontal="center" vertical="center"/>
    </xf>
    <xf numFmtId="1" fontId="4" fillId="11" borderId="6" xfId="0" applyNumberFormat="1" applyFont="1" applyFill="1" applyBorder="1" applyAlignment="1">
      <alignment horizontal="center" vertical="center"/>
    </xf>
    <xf numFmtId="0" fontId="27" fillId="21" borderId="2" xfId="0" applyFont="1" applyFill="1" applyBorder="1" applyAlignment="1">
      <alignment horizontal="center" vertical="center" wrapText="1"/>
    </xf>
    <xf numFmtId="0" fontId="27" fillId="21" borderId="3" xfId="0" applyFont="1" applyFill="1" applyBorder="1" applyAlignment="1">
      <alignment horizontal="center" vertical="center" wrapText="1"/>
    </xf>
    <xf numFmtId="0" fontId="27" fillId="21"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EFE66"/>
      <color rgb="FFE9FC78"/>
      <color rgb="FFC3A6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7"/>
  <sheetViews>
    <sheetView zoomScale="85" zoomScaleNormal="85" zoomScaleSheetLayoutView="55" zoomScalePageLayoutView="55" workbookViewId="0">
      <selection activeCell="B1" sqref="B1:F1"/>
    </sheetView>
  </sheetViews>
  <sheetFormatPr defaultRowHeight="23.25" x14ac:dyDescent="0.25"/>
  <cols>
    <col min="1" max="1" width="4.5703125" style="103" customWidth="1"/>
    <col min="2" max="2" width="42.28515625" style="97" customWidth="1"/>
    <col min="3" max="3" width="35.7109375" style="7" customWidth="1"/>
    <col min="4" max="4" width="9.7109375" style="10" customWidth="1"/>
    <col min="5" max="5" width="23.7109375" style="10" customWidth="1"/>
    <col min="6" max="6" width="64.28515625" style="10" customWidth="1"/>
    <col min="7" max="8" width="10.7109375" style="10" customWidth="1"/>
    <col min="9" max="16384" width="9.140625" style="9"/>
  </cols>
  <sheetData>
    <row r="1" spans="1:10" ht="27" thickBot="1" x14ac:dyDescent="0.45">
      <c r="A1" s="98"/>
      <c r="B1" s="190" t="s">
        <v>59</v>
      </c>
      <c r="C1" s="190"/>
      <c r="D1" s="190"/>
      <c r="E1" s="190"/>
      <c r="F1" s="191"/>
      <c r="G1" s="7"/>
      <c r="H1" s="7"/>
      <c r="I1" s="8"/>
    </row>
    <row r="2" spans="1:10" x14ac:dyDescent="0.35">
      <c r="A2" s="194" t="s">
        <v>93</v>
      </c>
      <c r="B2" s="195"/>
      <c r="C2" s="205" t="s">
        <v>130</v>
      </c>
      <c r="D2" s="206"/>
      <c r="E2" s="206"/>
      <c r="F2" s="207"/>
      <c r="G2" s="7"/>
      <c r="H2" s="7"/>
      <c r="I2" s="8"/>
    </row>
    <row r="3" spans="1:10" x14ac:dyDescent="0.35">
      <c r="A3" s="196" t="s">
        <v>75</v>
      </c>
      <c r="B3" s="197"/>
      <c r="C3" s="208" t="s">
        <v>76</v>
      </c>
      <c r="D3" s="209"/>
      <c r="E3" s="209"/>
      <c r="F3" s="210"/>
      <c r="G3" s="7"/>
      <c r="H3" s="7"/>
      <c r="I3" s="8"/>
    </row>
    <row r="4" spans="1:10" x14ac:dyDescent="0.35">
      <c r="A4" s="196" t="s">
        <v>94</v>
      </c>
      <c r="B4" s="197"/>
      <c r="C4" s="208" t="s">
        <v>131</v>
      </c>
      <c r="D4" s="209"/>
      <c r="E4" s="209"/>
      <c r="F4" s="210"/>
      <c r="G4" s="7"/>
      <c r="H4" s="7"/>
      <c r="I4" s="8"/>
    </row>
    <row r="5" spans="1:10" x14ac:dyDescent="0.35">
      <c r="A5" s="196" t="s">
        <v>52</v>
      </c>
      <c r="B5" s="197"/>
      <c r="C5" s="208" t="s">
        <v>58</v>
      </c>
      <c r="D5" s="209"/>
      <c r="E5" s="209"/>
      <c r="F5" s="210"/>
      <c r="G5" s="7"/>
      <c r="H5" s="7"/>
      <c r="I5" s="8"/>
    </row>
    <row r="6" spans="1:10" x14ac:dyDescent="0.35">
      <c r="A6" s="196" t="s">
        <v>53</v>
      </c>
      <c r="B6" s="197"/>
      <c r="C6" s="208" t="s">
        <v>74</v>
      </c>
      <c r="D6" s="209"/>
      <c r="E6" s="209"/>
      <c r="F6" s="210"/>
      <c r="G6" s="7"/>
      <c r="H6" s="7"/>
      <c r="I6" s="8"/>
    </row>
    <row r="7" spans="1:10" ht="38.25" customHeight="1" x14ac:dyDescent="0.25">
      <c r="A7" s="177" t="s">
        <v>264</v>
      </c>
      <c r="B7" s="178"/>
      <c r="C7" s="141" t="s">
        <v>54</v>
      </c>
      <c r="D7" s="82"/>
      <c r="E7" s="211" t="s">
        <v>27</v>
      </c>
      <c r="F7" s="212"/>
      <c r="G7" s="7"/>
      <c r="H7" s="7"/>
      <c r="I7" s="7"/>
    </row>
    <row r="8" spans="1:10" ht="15" x14ac:dyDescent="0.25">
      <c r="A8" s="177"/>
      <c r="B8" s="178"/>
      <c r="C8" s="141" t="s">
        <v>55</v>
      </c>
      <c r="D8" s="82"/>
      <c r="E8" s="211" t="s">
        <v>27</v>
      </c>
      <c r="F8" s="212"/>
      <c r="G8" s="7"/>
      <c r="H8" s="7"/>
      <c r="I8" s="7"/>
    </row>
    <row r="9" spans="1:10" ht="15" x14ac:dyDescent="0.25">
      <c r="A9" s="177"/>
      <c r="B9" s="178"/>
      <c r="C9" s="141" t="s">
        <v>56</v>
      </c>
      <c r="D9" s="82"/>
      <c r="E9" s="211" t="s">
        <v>27</v>
      </c>
      <c r="F9" s="212"/>
      <c r="G9" s="7"/>
      <c r="H9" s="7"/>
      <c r="I9" s="7"/>
    </row>
    <row r="10" spans="1:10" ht="15.75" thickBot="1" x14ac:dyDescent="0.3">
      <c r="A10" s="179"/>
      <c r="B10" s="180"/>
      <c r="C10" s="141" t="s">
        <v>57</v>
      </c>
      <c r="D10" s="82"/>
      <c r="E10" s="211" t="s">
        <v>246</v>
      </c>
      <c r="F10" s="212"/>
      <c r="G10" s="7"/>
      <c r="H10" s="7"/>
      <c r="I10" s="7"/>
    </row>
    <row r="11" spans="1:10" ht="24" thickBot="1" x14ac:dyDescent="0.3">
      <c r="A11" s="99"/>
      <c r="B11" s="94"/>
      <c r="C11" s="12"/>
      <c r="D11" s="13"/>
      <c r="E11" s="12"/>
      <c r="F11" s="23"/>
      <c r="G11" s="7"/>
      <c r="H11" s="7"/>
      <c r="I11" s="8"/>
    </row>
    <row r="12" spans="1:10" ht="45.75" customHeight="1" x14ac:dyDescent="0.25">
      <c r="A12" s="98"/>
      <c r="B12" s="95"/>
      <c r="C12" s="89"/>
      <c r="D12" s="84" t="s">
        <v>248</v>
      </c>
      <c r="E12" s="183" t="s">
        <v>91</v>
      </c>
      <c r="F12" s="184"/>
      <c r="G12" s="7"/>
      <c r="H12" s="7"/>
      <c r="I12" s="8"/>
    </row>
    <row r="13" spans="1:10" ht="57.75" customHeight="1" x14ac:dyDescent="0.25">
      <c r="A13" s="193">
        <v>1</v>
      </c>
      <c r="B13" s="192" t="s">
        <v>219</v>
      </c>
      <c r="C13" s="88" t="s">
        <v>231</v>
      </c>
      <c r="D13" s="82"/>
      <c r="E13" s="201" t="s">
        <v>27</v>
      </c>
      <c r="F13" s="202"/>
      <c r="G13" s="7"/>
      <c r="H13" s="7"/>
      <c r="I13" s="7"/>
      <c r="J13" s="7"/>
    </row>
    <row r="14" spans="1:10" ht="57.75" customHeight="1" x14ac:dyDescent="0.25">
      <c r="A14" s="193"/>
      <c r="B14" s="192"/>
      <c r="C14" s="88" t="s">
        <v>221</v>
      </c>
      <c r="D14" s="82"/>
      <c r="E14" s="198" t="s">
        <v>27</v>
      </c>
      <c r="F14" s="199"/>
      <c r="G14" s="7"/>
      <c r="H14" s="7"/>
      <c r="I14" s="7"/>
      <c r="J14" s="7"/>
    </row>
    <row r="15" spans="1:10" ht="57.75" customHeight="1" x14ac:dyDescent="0.25">
      <c r="A15" s="193"/>
      <c r="B15" s="192"/>
      <c r="C15" s="88" t="s">
        <v>128</v>
      </c>
      <c r="D15" s="82"/>
      <c r="E15" s="203" t="s">
        <v>27</v>
      </c>
      <c r="F15" s="204"/>
      <c r="G15" s="7"/>
      <c r="H15" s="7"/>
      <c r="I15" s="7"/>
      <c r="J15" s="7"/>
    </row>
    <row r="16" spans="1:10" ht="57.75" customHeight="1" x14ac:dyDescent="0.25">
      <c r="A16" s="193"/>
      <c r="B16" s="192"/>
      <c r="C16" s="88" t="s">
        <v>220</v>
      </c>
      <c r="D16" s="82"/>
      <c r="E16" s="198" t="s">
        <v>27</v>
      </c>
      <c r="F16" s="199"/>
      <c r="G16" s="7"/>
      <c r="H16" s="7"/>
      <c r="I16" s="7"/>
      <c r="J16" s="7"/>
    </row>
    <row r="17" spans="1:10" ht="57.75" customHeight="1" x14ac:dyDescent="0.25">
      <c r="A17" s="193"/>
      <c r="B17" s="192"/>
      <c r="C17" s="88" t="s">
        <v>232</v>
      </c>
      <c r="D17" s="82"/>
      <c r="E17" s="198" t="s">
        <v>27</v>
      </c>
      <c r="F17" s="199"/>
      <c r="G17" s="7"/>
      <c r="H17" s="7"/>
      <c r="I17" s="7"/>
      <c r="J17" s="7"/>
    </row>
    <row r="18" spans="1:10" ht="57.75" customHeight="1" x14ac:dyDescent="0.25">
      <c r="A18" s="193"/>
      <c r="B18" s="192"/>
      <c r="C18" s="88" t="s">
        <v>222</v>
      </c>
      <c r="D18" s="82"/>
      <c r="E18" s="198" t="s">
        <v>27</v>
      </c>
      <c r="F18" s="199"/>
      <c r="G18" s="7"/>
      <c r="H18" s="7"/>
      <c r="I18" s="7"/>
      <c r="J18" s="7"/>
    </row>
    <row r="19" spans="1:10" ht="57.75" customHeight="1" x14ac:dyDescent="0.25">
      <c r="A19" s="193"/>
      <c r="B19" s="192"/>
      <c r="C19" s="88" t="s">
        <v>129</v>
      </c>
      <c r="D19" s="82"/>
      <c r="E19" s="198" t="s">
        <v>27</v>
      </c>
      <c r="F19" s="199"/>
      <c r="G19" s="7"/>
      <c r="H19" s="7"/>
      <c r="I19" s="7"/>
      <c r="J19" s="7"/>
    </row>
    <row r="20" spans="1:10" ht="5.0999999999999996" customHeight="1" x14ac:dyDescent="0.25">
      <c r="A20" s="99"/>
      <c r="B20" s="94"/>
      <c r="C20" s="12"/>
      <c r="D20" s="12"/>
      <c r="E20" s="12"/>
      <c r="F20" s="23"/>
      <c r="G20" s="7"/>
      <c r="H20" s="7"/>
      <c r="I20" s="8"/>
    </row>
    <row r="21" spans="1:10" ht="69.75" customHeight="1" x14ac:dyDescent="0.25">
      <c r="A21" s="101">
        <v>2</v>
      </c>
      <c r="B21" s="214" t="s">
        <v>249</v>
      </c>
      <c r="C21" s="214"/>
      <c r="D21" s="82"/>
      <c r="E21" s="175" t="s">
        <v>27</v>
      </c>
      <c r="F21" s="176"/>
      <c r="G21" s="7"/>
      <c r="H21" s="7"/>
      <c r="I21" s="7"/>
      <c r="J21" s="7"/>
    </row>
    <row r="22" spans="1:10" ht="5.0999999999999996" customHeight="1" x14ac:dyDescent="0.25">
      <c r="A22" s="94"/>
      <c r="B22" s="94"/>
      <c r="C22" s="12"/>
      <c r="D22" s="12"/>
      <c r="E22" s="12"/>
      <c r="F22" s="23"/>
      <c r="G22" s="7"/>
      <c r="H22" s="7"/>
      <c r="I22" s="8"/>
    </row>
    <row r="23" spans="1:10" ht="20.100000000000001" customHeight="1" x14ac:dyDescent="0.25">
      <c r="A23" s="101">
        <v>3</v>
      </c>
      <c r="B23" s="213" t="s">
        <v>207</v>
      </c>
      <c r="C23" s="131" t="s">
        <v>6</v>
      </c>
      <c r="D23" s="82"/>
      <c r="E23" s="185" t="s">
        <v>27</v>
      </c>
      <c r="F23" s="186"/>
      <c r="G23" s="7"/>
      <c r="H23" s="7"/>
      <c r="I23" s="7"/>
      <c r="J23" s="7"/>
    </row>
    <row r="24" spans="1:10" ht="20.100000000000001" customHeight="1" x14ac:dyDescent="0.25">
      <c r="A24" s="101"/>
      <c r="B24" s="213"/>
      <c r="C24" s="130" t="s">
        <v>7</v>
      </c>
      <c r="D24" s="82"/>
      <c r="E24" s="185" t="s">
        <v>27</v>
      </c>
      <c r="F24" s="186"/>
      <c r="G24" s="7"/>
      <c r="H24" s="7"/>
      <c r="I24" s="7"/>
      <c r="J24" s="7"/>
    </row>
    <row r="25" spans="1:10" ht="20.100000000000001" customHeight="1" x14ac:dyDescent="0.25">
      <c r="A25" s="101"/>
      <c r="B25" s="213"/>
      <c r="C25" s="88" t="s">
        <v>8</v>
      </c>
      <c r="D25" s="82"/>
      <c r="E25" s="185" t="s">
        <v>27</v>
      </c>
      <c r="F25" s="186"/>
      <c r="G25" s="7"/>
      <c r="H25" s="7"/>
      <c r="I25" s="7"/>
      <c r="J25" s="7"/>
    </row>
    <row r="26" spans="1:10" ht="20.100000000000001" customHeight="1" x14ac:dyDescent="0.25">
      <c r="A26" s="101"/>
      <c r="B26" s="213"/>
      <c r="C26" s="88" t="s">
        <v>9</v>
      </c>
      <c r="D26" s="82"/>
      <c r="E26" s="185" t="s">
        <v>27</v>
      </c>
      <c r="F26" s="186"/>
      <c r="G26" s="7"/>
      <c r="H26" s="7"/>
      <c r="I26" s="7"/>
      <c r="J26" s="7"/>
    </row>
    <row r="27" spans="1:10" ht="20.100000000000001" customHeight="1" x14ac:dyDescent="0.25">
      <c r="A27" s="101"/>
      <c r="B27" s="213"/>
      <c r="C27" s="88" t="s">
        <v>10</v>
      </c>
      <c r="D27" s="82"/>
      <c r="E27" s="185" t="s">
        <v>27</v>
      </c>
      <c r="F27" s="186"/>
      <c r="G27" s="7"/>
      <c r="H27" s="7"/>
      <c r="I27" s="7"/>
      <c r="J27" s="7"/>
    </row>
    <row r="28" spans="1:10" ht="20.100000000000001" customHeight="1" x14ac:dyDescent="0.25">
      <c r="A28" s="101"/>
      <c r="B28" s="213"/>
      <c r="C28" s="88" t="s">
        <v>11</v>
      </c>
      <c r="D28" s="82"/>
      <c r="E28" s="185" t="s">
        <v>27</v>
      </c>
      <c r="F28" s="186"/>
      <c r="G28" s="7"/>
      <c r="H28" s="7"/>
      <c r="I28" s="7"/>
      <c r="J28" s="7"/>
    </row>
    <row r="29" spans="1:10" ht="20.100000000000001" customHeight="1" x14ac:dyDescent="0.25">
      <c r="A29" s="101"/>
      <c r="B29" s="213"/>
      <c r="C29" s="88" t="s">
        <v>12</v>
      </c>
      <c r="D29" s="82"/>
      <c r="E29" s="185" t="s">
        <v>27</v>
      </c>
      <c r="F29" s="186"/>
      <c r="G29" s="7"/>
      <c r="H29" s="7"/>
      <c r="I29" s="7"/>
      <c r="J29" s="7"/>
    </row>
    <row r="30" spans="1:10" ht="20.100000000000001" customHeight="1" x14ac:dyDescent="0.25">
      <c r="A30" s="101"/>
      <c r="B30" s="213"/>
      <c r="C30" s="88" t="s">
        <v>13</v>
      </c>
      <c r="D30" s="82"/>
      <c r="E30" s="185" t="s">
        <v>27</v>
      </c>
      <c r="F30" s="186"/>
      <c r="G30" s="7"/>
      <c r="H30" s="7"/>
      <c r="I30" s="7"/>
      <c r="J30" s="7"/>
    </row>
    <row r="31" spans="1:10" ht="20.100000000000001" customHeight="1" x14ac:dyDescent="0.25">
      <c r="A31" s="101"/>
      <c r="B31" s="213"/>
      <c r="C31" s="88" t="s">
        <v>14</v>
      </c>
      <c r="D31" s="82"/>
      <c r="E31" s="185" t="s">
        <v>27</v>
      </c>
      <c r="F31" s="186"/>
      <c r="G31" s="7"/>
      <c r="H31" s="7"/>
      <c r="I31" s="7"/>
      <c r="J31" s="7"/>
    </row>
    <row r="32" spans="1:10" ht="20.100000000000001" customHeight="1" x14ac:dyDescent="0.25">
      <c r="A32" s="101"/>
      <c r="B32" s="213"/>
      <c r="C32" s="88" t="s">
        <v>247</v>
      </c>
      <c r="D32" s="82"/>
      <c r="E32" s="185" t="s">
        <v>27</v>
      </c>
      <c r="F32" s="186"/>
      <c r="G32" s="7"/>
      <c r="H32" s="7"/>
      <c r="I32" s="7"/>
      <c r="J32" s="7"/>
    </row>
    <row r="33" spans="1:10" ht="20.100000000000001" customHeight="1" x14ac:dyDescent="0.25">
      <c r="A33" s="101"/>
      <c r="B33" s="213"/>
      <c r="C33" s="88" t="s">
        <v>16</v>
      </c>
      <c r="D33" s="82"/>
      <c r="E33" s="185" t="s">
        <v>27</v>
      </c>
      <c r="F33" s="186"/>
      <c r="G33" s="7"/>
      <c r="H33" s="7"/>
      <c r="I33" s="7"/>
      <c r="J33" s="7"/>
    </row>
    <row r="34" spans="1:10" ht="20.100000000000001" customHeight="1" x14ac:dyDescent="0.25">
      <c r="A34" s="101"/>
      <c r="B34" s="213"/>
      <c r="C34" s="88" t="s">
        <v>5</v>
      </c>
      <c r="D34" s="82"/>
      <c r="E34" s="185" t="s">
        <v>27</v>
      </c>
      <c r="F34" s="186"/>
      <c r="G34" s="7"/>
      <c r="H34" s="7"/>
      <c r="I34" s="7"/>
      <c r="J34" s="7"/>
    </row>
    <row r="35" spans="1:10" ht="5.0999999999999996" customHeight="1" x14ac:dyDescent="0.25">
      <c r="A35" s="99"/>
      <c r="B35" s="94"/>
      <c r="C35" s="12"/>
      <c r="D35" s="12"/>
      <c r="E35" s="12"/>
      <c r="F35" s="23"/>
      <c r="G35" s="7"/>
      <c r="H35" s="7"/>
      <c r="I35" s="8"/>
    </row>
    <row r="36" spans="1:10" ht="57.75" customHeight="1" x14ac:dyDescent="0.25">
      <c r="A36" s="193">
        <v>4</v>
      </c>
      <c r="B36" s="200" t="s">
        <v>198</v>
      </c>
      <c r="C36" s="87" t="s">
        <v>199</v>
      </c>
      <c r="D36" s="82"/>
      <c r="E36" s="185" t="s">
        <v>203</v>
      </c>
      <c r="F36" s="186"/>
      <c r="G36" s="7"/>
      <c r="H36" s="7"/>
      <c r="I36" s="7"/>
      <c r="J36" s="7"/>
    </row>
    <row r="37" spans="1:10" ht="57.75" customHeight="1" x14ac:dyDescent="0.25">
      <c r="A37" s="193"/>
      <c r="B37" s="200"/>
      <c r="C37" s="87" t="s">
        <v>200</v>
      </c>
      <c r="D37" s="82"/>
      <c r="E37" s="185"/>
      <c r="F37" s="186"/>
      <c r="G37" s="7"/>
      <c r="H37" s="7"/>
      <c r="I37" s="7"/>
      <c r="J37" s="7"/>
    </row>
    <row r="38" spans="1:10" ht="5.0999999999999996" customHeight="1" x14ac:dyDescent="0.25">
      <c r="A38" s="99"/>
      <c r="B38" s="94"/>
      <c r="C38" s="12"/>
      <c r="D38" s="12"/>
      <c r="E38" s="12"/>
      <c r="F38" s="23"/>
      <c r="G38" s="7"/>
      <c r="H38" s="7"/>
      <c r="I38" s="8"/>
    </row>
    <row r="39" spans="1:10" ht="45" customHeight="1" x14ac:dyDescent="0.25">
      <c r="A39" s="100">
        <v>5</v>
      </c>
      <c r="B39" s="215" t="s">
        <v>201</v>
      </c>
      <c r="C39" s="215"/>
      <c r="D39" s="82"/>
      <c r="E39" s="175" t="s">
        <v>80</v>
      </c>
      <c r="F39" s="176"/>
      <c r="G39" s="7"/>
      <c r="H39" s="7"/>
      <c r="I39" s="7"/>
      <c r="J39" s="7"/>
    </row>
    <row r="40" spans="1:10" ht="5.0999999999999996" customHeight="1" x14ac:dyDescent="0.25">
      <c r="A40" s="99"/>
      <c r="B40" s="94"/>
      <c r="C40" s="12"/>
      <c r="D40" s="12"/>
      <c r="E40" s="12"/>
      <c r="F40" s="23"/>
      <c r="G40" s="7"/>
      <c r="H40" s="7"/>
      <c r="I40" s="8"/>
    </row>
    <row r="41" spans="1:10" ht="50.1" customHeight="1" x14ac:dyDescent="0.25">
      <c r="A41" s="193">
        <v>5</v>
      </c>
      <c r="B41" s="192" t="s">
        <v>202</v>
      </c>
      <c r="C41" s="90" t="s">
        <v>211</v>
      </c>
      <c r="D41" s="82"/>
      <c r="E41" s="85" t="s">
        <v>136</v>
      </c>
      <c r="F41" s="86" t="s">
        <v>78</v>
      </c>
      <c r="G41" s="7"/>
      <c r="H41" s="7"/>
      <c r="I41" s="7"/>
      <c r="J41" s="7"/>
    </row>
    <row r="42" spans="1:10" ht="50.1" customHeight="1" x14ac:dyDescent="0.25">
      <c r="A42" s="193"/>
      <c r="B42" s="192"/>
      <c r="C42" s="91" t="s">
        <v>212</v>
      </c>
      <c r="D42" s="82"/>
      <c r="E42" s="85" t="s">
        <v>77</v>
      </c>
      <c r="F42" s="86" t="s">
        <v>132</v>
      </c>
      <c r="G42" s="7"/>
      <c r="H42" s="7"/>
      <c r="I42" s="7"/>
      <c r="J42" s="7"/>
    </row>
    <row r="43" spans="1:10" ht="50.1" customHeight="1" x14ac:dyDescent="0.25">
      <c r="A43" s="193"/>
      <c r="B43" s="192"/>
      <c r="C43" s="92" t="s">
        <v>209</v>
      </c>
      <c r="D43" s="82"/>
      <c r="E43" s="85" t="s">
        <v>79</v>
      </c>
      <c r="F43" s="86" t="s">
        <v>133</v>
      </c>
      <c r="G43" s="7"/>
      <c r="H43" s="7"/>
      <c r="I43" s="7"/>
      <c r="J43" s="7"/>
    </row>
    <row r="44" spans="1:10" ht="50.1" customHeight="1" x14ac:dyDescent="0.25">
      <c r="A44" s="193"/>
      <c r="B44" s="192"/>
      <c r="C44" s="92" t="s">
        <v>210</v>
      </c>
      <c r="D44" s="82"/>
      <c r="E44" s="85" t="s">
        <v>213</v>
      </c>
      <c r="F44" s="86" t="s">
        <v>214</v>
      </c>
      <c r="G44" s="7"/>
      <c r="H44" s="7"/>
      <c r="I44" s="7"/>
      <c r="J44" s="7"/>
    </row>
    <row r="45" spans="1:10" ht="50.1" customHeight="1" x14ac:dyDescent="0.25">
      <c r="A45" s="193"/>
      <c r="B45" s="192"/>
      <c r="C45" s="92" t="s">
        <v>57</v>
      </c>
      <c r="D45" s="82"/>
      <c r="E45" s="85" t="s">
        <v>134</v>
      </c>
      <c r="F45" s="86" t="s">
        <v>135</v>
      </c>
      <c r="G45" s="7"/>
      <c r="H45" s="7"/>
      <c r="I45" s="8"/>
    </row>
    <row r="46" spans="1:10" ht="5.0999999999999996" customHeight="1" x14ac:dyDescent="0.25">
      <c r="A46" s="99"/>
      <c r="B46" s="94"/>
      <c r="C46" s="12"/>
      <c r="D46" s="12"/>
      <c r="E46" s="12"/>
      <c r="F46" s="23"/>
      <c r="G46" s="7"/>
      <c r="H46" s="7"/>
      <c r="I46" s="8"/>
    </row>
    <row r="47" spans="1:10" ht="97.5" customHeight="1" x14ac:dyDescent="0.25">
      <c r="A47" s="101">
        <v>6</v>
      </c>
      <c r="B47" s="93" t="s">
        <v>204</v>
      </c>
      <c r="C47" s="175" t="s">
        <v>233</v>
      </c>
      <c r="D47" s="175"/>
      <c r="E47" s="175"/>
      <c r="F47" s="176"/>
      <c r="G47" s="7"/>
      <c r="H47" s="7"/>
      <c r="I47" s="8"/>
    </row>
    <row r="48" spans="1:10" ht="5.0999999999999996" customHeight="1" x14ac:dyDescent="0.25">
      <c r="A48" s="160"/>
      <c r="B48" s="161"/>
      <c r="C48" s="162"/>
      <c r="D48" s="162"/>
      <c r="E48" s="162"/>
      <c r="F48" s="163"/>
      <c r="G48" s="7"/>
      <c r="H48" s="7"/>
      <c r="I48" s="8"/>
    </row>
    <row r="49" spans="1:9" ht="35.1" customHeight="1" x14ac:dyDescent="0.25">
      <c r="A49" s="99"/>
      <c r="B49" s="94"/>
      <c r="C49" s="64" t="s">
        <v>223</v>
      </c>
      <c r="D49" s="12"/>
      <c r="E49" s="12"/>
      <c r="F49" s="23"/>
      <c r="G49" s="7"/>
      <c r="H49" s="7"/>
      <c r="I49" s="8"/>
    </row>
    <row r="50" spans="1:9" ht="30" customHeight="1" x14ac:dyDescent="0.25">
      <c r="A50" s="182">
        <v>7</v>
      </c>
      <c r="B50" s="181" t="s">
        <v>205</v>
      </c>
      <c r="C50" s="20" t="s">
        <v>81</v>
      </c>
      <c r="D50" s="82"/>
      <c r="E50" s="85" t="s">
        <v>90</v>
      </c>
      <c r="F50" s="86" t="s">
        <v>27</v>
      </c>
      <c r="G50" s="7"/>
      <c r="H50" s="7"/>
      <c r="I50" s="8"/>
    </row>
    <row r="51" spans="1:9" ht="30" customHeight="1" x14ac:dyDescent="0.25">
      <c r="A51" s="182"/>
      <c r="B51" s="181"/>
      <c r="C51" s="20" t="s">
        <v>82</v>
      </c>
      <c r="D51" s="82"/>
      <c r="E51" s="85" t="s">
        <v>90</v>
      </c>
      <c r="F51" s="86" t="s">
        <v>27</v>
      </c>
      <c r="G51" s="7"/>
      <c r="H51" s="7"/>
      <c r="I51" s="8"/>
    </row>
    <row r="52" spans="1:9" ht="30" customHeight="1" x14ac:dyDescent="0.25">
      <c r="A52" s="182"/>
      <c r="B52" s="181"/>
      <c r="C52" s="20" t="s">
        <v>88</v>
      </c>
      <c r="D52" s="82"/>
      <c r="E52" s="85" t="s">
        <v>90</v>
      </c>
      <c r="F52" s="86" t="s">
        <v>27</v>
      </c>
      <c r="G52" s="7"/>
      <c r="H52" s="7"/>
      <c r="I52" s="8"/>
    </row>
    <row r="53" spans="1:9" ht="45" x14ac:dyDescent="0.25">
      <c r="A53" s="182"/>
      <c r="B53" s="181"/>
      <c r="C53" s="64" t="s">
        <v>234</v>
      </c>
      <c r="D53" s="12"/>
      <c r="E53" s="12"/>
      <c r="F53" s="23"/>
      <c r="G53" s="7"/>
      <c r="H53" s="7"/>
      <c r="I53" s="8"/>
    </row>
    <row r="54" spans="1:9" ht="30" customHeight="1" x14ac:dyDescent="0.25">
      <c r="A54" s="182"/>
      <c r="B54" s="181"/>
      <c r="C54" s="20" t="s">
        <v>87</v>
      </c>
      <c r="D54" s="83"/>
      <c r="E54" s="85" t="s">
        <v>90</v>
      </c>
      <c r="F54" s="86" t="s">
        <v>27</v>
      </c>
      <c r="G54" s="7"/>
      <c r="H54" s="7"/>
      <c r="I54" s="8"/>
    </row>
    <row r="55" spans="1:9" ht="30" customHeight="1" x14ac:dyDescent="0.25">
      <c r="A55" s="182"/>
      <c r="B55" s="181"/>
      <c r="C55" s="20" t="s">
        <v>83</v>
      </c>
      <c r="D55" s="83"/>
      <c r="E55" s="85" t="s">
        <v>90</v>
      </c>
      <c r="F55" s="86" t="s">
        <v>27</v>
      </c>
      <c r="G55" s="7"/>
      <c r="H55" s="7"/>
      <c r="I55" s="8"/>
    </row>
    <row r="56" spans="1:9" ht="30" customHeight="1" x14ac:dyDescent="0.25">
      <c r="A56" s="182"/>
      <c r="B56" s="181"/>
      <c r="C56" s="20" t="s">
        <v>84</v>
      </c>
      <c r="D56" s="82"/>
      <c r="E56" s="85" t="s">
        <v>90</v>
      </c>
      <c r="F56" s="86" t="s">
        <v>27</v>
      </c>
      <c r="G56" s="7"/>
      <c r="H56" s="7"/>
      <c r="I56" s="8"/>
    </row>
    <row r="57" spans="1:9" ht="30" customHeight="1" x14ac:dyDescent="0.25">
      <c r="A57" s="182"/>
      <c r="B57" s="181"/>
      <c r="C57" s="20" t="s">
        <v>85</v>
      </c>
      <c r="D57" s="82"/>
      <c r="E57" s="85" t="s">
        <v>90</v>
      </c>
      <c r="F57" s="86" t="s">
        <v>27</v>
      </c>
      <c r="G57" s="7"/>
      <c r="H57" s="7"/>
      <c r="I57" s="8"/>
    </row>
    <row r="58" spans="1:9" ht="30" customHeight="1" x14ac:dyDescent="0.25">
      <c r="A58" s="182"/>
      <c r="B58" s="181"/>
      <c r="C58" s="20" t="s">
        <v>86</v>
      </c>
      <c r="D58" s="82"/>
      <c r="E58" s="85" t="s">
        <v>90</v>
      </c>
      <c r="F58" s="86" t="s">
        <v>27</v>
      </c>
      <c r="G58" s="7"/>
      <c r="H58" s="7"/>
      <c r="I58" s="8"/>
    </row>
    <row r="59" spans="1:9" ht="30" customHeight="1" x14ac:dyDescent="0.25">
      <c r="A59" s="182"/>
      <c r="B59" s="181"/>
      <c r="C59" s="20" t="s">
        <v>57</v>
      </c>
      <c r="D59" s="82"/>
      <c r="E59" s="85" t="s">
        <v>89</v>
      </c>
      <c r="F59" s="86" t="s">
        <v>27</v>
      </c>
      <c r="G59" s="7"/>
      <c r="H59" s="7"/>
      <c r="I59" s="8"/>
    </row>
    <row r="60" spans="1:9" ht="5.0999999999999996" customHeight="1" x14ac:dyDescent="0.25">
      <c r="A60" s="99"/>
      <c r="B60" s="94"/>
      <c r="C60" s="12"/>
      <c r="D60" s="12"/>
      <c r="E60" s="12"/>
      <c r="F60" s="23"/>
      <c r="G60" s="7"/>
      <c r="H60" s="7"/>
      <c r="I60" s="8"/>
    </row>
    <row r="61" spans="1:9" ht="35.1" customHeight="1" x14ac:dyDescent="0.25">
      <c r="A61" s="182">
        <v>8</v>
      </c>
      <c r="B61" s="181" t="s">
        <v>206</v>
      </c>
      <c r="C61" s="11" t="s">
        <v>115</v>
      </c>
      <c r="D61" s="12"/>
      <c r="E61" s="21"/>
      <c r="F61" s="23"/>
      <c r="G61" s="7"/>
      <c r="H61" s="7"/>
      <c r="I61" s="8"/>
    </row>
    <row r="62" spans="1:9" ht="15" customHeight="1" x14ac:dyDescent="0.25">
      <c r="A62" s="182"/>
      <c r="B62" s="181"/>
      <c r="C62" s="159" t="s">
        <v>224</v>
      </c>
      <c r="D62" s="82"/>
      <c r="E62" s="175" t="s">
        <v>27</v>
      </c>
      <c r="F62" s="176"/>
      <c r="G62" s="7"/>
      <c r="H62" s="7"/>
      <c r="I62" s="8"/>
    </row>
    <row r="63" spans="1:9" ht="15" x14ac:dyDescent="0.25">
      <c r="A63" s="182"/>
      <c r="B63" s="181"/>
      <c r="C63" s="159" t="s">
        <v>96</v>
      </c>
      <c r="D63" s="82"/>
      <c r="E63" s="175" t="s">
        <v>27</v>
      </c>
      <c r="F63" s="176"/>
      <c r="G63" s="7"/>
      <c r="H63" s="7"/>
      <c r="I63" s="8"/>
    </row>
    <row r="64" spans="1:9" ht="15" x14ac:dyDescent="0.25">
      <c r="A64" s="182"/>
      <c r="B64" s="181"/>
      <c r="C64" s="159" t="s">
        <v>97</v>
      </c>
      <c r="D64" s="82"/>
      <c r="E64" s="175" t="s">
        <v>27</v>
      </c>
      <c r="F64" s="176"/>
      <c r="G64" s="7"/>
      <c r="H64" s="7"/>
      <c r="I64" s="8"/>
    </row>
    <row r="65" spans="1:9" ht="15" x14ac:dyDescent="0.25">
      <c r="A65" s="182"/>
      <c r="B65" s="181"/>
      <c r="C65" s="159" t="s">
        <v>98</v>
      </c>
      <c r="D65" s="82"/>
      <c r="E65" s="175" t="s">
        <v>27</v>
      </c>
      <c r="F65" s="176"/>
      <c r="G65" s="7"/>
      <c r="H65" s="7"/>
      <c r="I65" s="8"/>
    </row>
    <row r="66" spans="1:9" ht="15" x14ac:dyDescent="0.25">
      <c r="A66" s="182"/>
      <c r="B66" s="181"/>
      <c r="C66" s="159" t="s">
        <v>99</v>
      </c>
      <c r="D66" s="82"/>
      <c r="E66" s="175" t="s">
        <v>27</v>
      </c>
      <c r="F66" s="176"/>
    </row>
    <row r="67" spans="1:9" ht="15" x14ac:dyDescent="0.25">
      <c r="A67" s="182"/>
      <c r="B67" s="181"/>
      <c r="C67" s="159" t="s">
        <v>100</v>
      </c>
      <c r="D67" s="82"/>
      <c r="E67" s="175" t="s">
        <v>27</v>
      </c>
      <c r="F67" s="176"/>
    </row>
    <row r="68" spans="1:9" ht="15" x14ac:dyDescent="0.25">
      <c r="A68" s="182"/>
      <c r="B68" s="181"/>
      <c r="C68" s="159" t="s">
        <v>104</v>
      </c>
      <c r="D68" s="82"/>
      <c r="E68" s="175" t="s">
        <v>27</v>
      </c>
      <c r="F68" s="176"/>
    </row>
    <row r="69" spans="1:9" ht="33.75" customHeight="1" x14ac:dyDescent="0.25">
      <c r="A69" s="182"/>
      <c r="B69" s="181"/>
      <c r="C69" s="159" t="s">
        <v>113</v>
      </c>
      <c r="D69" s="82"/>
      <c r="E69" s="175" t="s">
        <v>119</v>
      </c>
      <c r="F69" s="176"/>
    </row>
    <row r="70" spans="1:9" ht="15" x14ac:dyDescent="0.25">
      <c r="A70" s="182"/>
      <c r="B70" s="181"/>
      <c r="C70" s="157" t="s">
        <v>116</v>
      </c>
      <c r="D70" s="19"/>
      <c r="E70" s="19"/>
      <c r="F70" s="65"/>
    </row>
    <row r="71" spans="1:9" ht="15" x14ac:dyDescent="0.25">
      <c r="A71" s="182"/>
      <c r="B71" s="181"/>
      <c r="C71" s="158" t="s">
        <v>101</v>
      </c>
      <c r="D71" s="82"/>
      <c r="E71" s="175" t="s">
        <v>27</v>
      </c>
      <c r="F71" s="176"/>
    </row>
    <row r="72" spans="1:9" ht="15" x14ac:dyDescent="0.25">
      <c r="A72" s="182"/>
      <c r="B72" s="181"/>
      <c r="C72" s="158" t="s">
        <v>102</v>
      </c>
      <c r="D72" s="82"/>
      <c r="E72" s="175" t="s">
        <v>27</v>
      </c>
      <c r="F72" s="176"/>
    </row>
    <row r="73" spans="1:9" ht="15" x14ac:dyDescent="0.25">
      <c r="A73" s="182"/>
      <c r="B73" s="181"/>
      <c r="C73" s="158" t="s">
        <v>103</v>
      </c>
      <c r="D73" s="82"/>
      <c r="E73" s="175" t="s">
        <v>27</v>
      </c>
      <c r="F73" s="176"/>
    </row>
    <row r="74" spans="1:9" ht="15" x14ac:dyDescent="0.25">
      <c r="A74" s="182"/>
      <c r="B74" s="181"/>
      <c r="C74" s="158" t="s">
        <v>105</v>
      </c>
      <c r="D74" s="82"/>
      <c r="E74" s="175" t="s">
        <v>27</v>
      </c>
      <c r="F74" s="176"/>
    </row>
    <row r="75" spans="1:9" ht="45" x14ac:dyDescent="0.25">
      <c r="A75" s="182"/>
      <c r="B75" s="181"/>
      <c r="C75" s="158" t="s">
        <v>114</v>
      </c>
      <c r="D75" s="82"/>
      <c r="E75" s="175" t="s">
        <v>27</v>
      </c>
      <c r="F75" s="176"/>
    </row>
    <row r="76" spans="1:9" ht="15" x14ac:dyDescent="0.25">
      <c r="A76" s="182"/>
      <c r="B76" s="181"/>
      <c r="C76" s="158" t="s">
        <v>106</v>
      </c>
      <c r="D76" s="82"/>
      <c r="E76" s="175" t="s">
        <v>27</v>
      </c>
      <c r="F76" s="176"/>
    </row>
    <row r="77" spans="1:9" ht="15" x14ac:dyDescent="0.25">
      <c r="A77" s="182"/>
      <c r="B77" s="181"/>
      <c r="C77" s="158" t="s">
        <v>107</v>
      </c>
      <c r="D77" s="82"/>
      <c r="E77" s="175" t="s">
        <v>27</v>
      </c>
      <c r="F77" s="176"/>
    </row>
    <row r="78" spans="1:9" ht="15" x14ac:dyDescent="0.25">
      <c r="A78" s="182"/>
      <c r="B78" s="181"/>
      <c r="C78" s="158" t="s">
        <v>108</v>
      </c>
      <c r="D78" s="82"/>
      <c r="E78" s="175" t="s">
        <v>27</v>
      </c>
      <c r="F78" s="176"/>
    </row>
    <row r="79" spans="1:9" ht="15" x14ac:dyDescent="0.25">
      <c r="A79" s="182"/>
      <c r="B79" s="181"/>
      <c r="C79" s="158" t="s">
        <v>109</v>
      </c>
      <c r="D79" s="82"/>
      <c r="E79" s="175" t="s">
        <v>27</v>
      </c>
      <c r="F79" s="176"/>
    </row>
    <row r="80" spans="1:9" ht="15" x14ac:dyDescent="0.25">
      <c r="A80" s="182"/>
      <c r="B80" s="181"/>
      <c r="C80" s="158" t="s">
        <v>110</v>
      </c>
      <c r="D80" s="82"/>
      <c r="E80" s="175" t="s">
        <v>27</v>
      </c>
      <c r="F80" s="176"/>
    </row>
    <row r="81" spans="1:9" ht="15" x14ac:dyDescent="0.25">
      <c r="A81" s="182"/>
      <c r="B81" s="181"/>
      <c r="C81" s="158" t="s">
        <v>111</v>
      </c>
      <c r="D81" s="82"/>
      <c r="E81" s="175" t="s">
        <v>27</v>
      </c>
      <c r="F81" s="176"/>
    </row>
    <row r="82" spans="1:9" ht="30" x14ac:dyDescent="0.25">
      <c r="A82" s="182"/>
      <c r="B82" s="181"/>
      <c r="C82" s="158" t="s">
        <v>112</v>
      </c>
      <c r="D82" s="82"/>
      <c r="E82" s="175" t="s">
        <v>27</v>
      </c>
      <c r="F82" s="176"/>
    </row>
    <row r="83" spans="1:9" ht="33.75" customHeight="1" x14ac:dyDescent="0.25">
      <c r="A83" s="182"/>
      <c r="B83" s="181"/>
      <c r="C83" s="158" t="s">
        <v>113</v>
      </c>
      <c r="D83" s="82"/>
      <c r="E83" s="175" t="s">
        <v>119</v>
      </c>
      <c r="F83" s="176"/>
    </row>
    <row r="84" spans="1:9" ht="5.0999999999999996" customHeight="1" thickBot="1" x14ac:dyDescent="0.3">
      <c r="A84" s="102"/>
      <c r="B84" s="96"/>
      <c r="C84" s="66"/>
      <c r="D84" s="67"/>
      <c r="E84" s="66"/>
      <c r="F84" s="68"/>
      <c r="G84" s="7"/>
      <c r="H84" s="7"/>
      <c r="I84" s="8"/>
    </row>
    <row r="85" spans="1:9" ht="24" thickBot="1" x14ac:dyDescent="0.3">
      <c r="B85" s="142"/>
    </row>
    <row r="86" spans="1:9" ht="58.5" customHeight="1" thickBot="1" x14ac:dyDescent="0.3">
      <c r="A86" s="187" t="s">
        <v>263</v>
      </c>
      <c r="B86" s="188"/>
      <c r="C86" s="188"/>
      <c r="D86" s="188"/>
      <c r="E86" s="188"/>
      <c r="F86" s="189"/>
    </row>
    <row r="87" spans="1:9" x14ac:dyDescent="0.25">
      <c r="B87" s="142"/>
    </row>
  </sheetData>
  <sheetProtection algorithmName="SHA-512" hashValue="hx4RH6N40Xm3T1lDwvJ1/b7ybPZTlwKrj9qCSJqrjsDfp5oH+wgxRzfxcWJpewI5Ec0saAEJgospW300GPm+fA==" saltValue="7AOLqRCRkx3dCYuNl3HYvg==" spinCount="100000" sheet="1" objects="1" scenarios="1" formatCells="0" formatColumns="0" formatRows="0" insertHyperlinks="0"/>
  <mergeCells count="75">
    <mergeCell ref="E34:F34"/>
    <mergeCell ref="E25:F25"/>
    <mergeCell ref="E26:F26"/>
    <mergeCell ref="E27:F27"/>
    <mergeCell ref="E28:F28"/>
    <mergeCell ref="E29:F29"/>
    <mergeCell ref="A4:B4"/>
    <mergeCell ref="A5:B5"/>
    <mergeCell ref="C47:F47"/>
    <mergeCell ref="A6:B6"/>
    <mergeCell ref="E16:F16"/>
    <mergeCell ref="E10:F10"/>
    <mergeCell ref="E7:F7"/>
    <mergeCell ref="E8:F8"/>
    <mergeCell ref="E9:F9"/>
    <mergeCell ref="E24:F24"/>
    <mergeCell ref="E17:F17"/>
    <mergeCell ref="E18:F18"/>
    <mergeCell ref="E19:F19"/>
    <mergeCell ref="B23:B34"/>
    <mergeCell ref="B21:C21"/>
    <mergeCell ref="B39:C39"/>
    <mergeCell ref="C2:F2"/>
    <mergeCell ref="C3:F3"/>
    <mergeCell ref="C4:F4"/>
    <mergeCell ref="C5:F5"/>
    <mergeCell ref="C6:F6"/>
    <mergeCell ref="B1:F1"/>
    <mergeCell ref="B41:B45"/>
    <mergeCell ref="A41:A45"/>
    <mergeCell ref="A2:B2"/>
    <mergeCell ref="A3:B3"/>
    <mergeCell ref="E21:F21"/>
    <mergeCell ref="E14:F14"/>
    <mergeCell ref="E39:F39"/>
    <mergeCell ref="E23:F23"/>
    <mergeCell ref="B36:B37"/>
    <mergeCell ref="A36:A37"/>
    <mergeCell ref="E36:F37"/>
    <mergeCell ref="E13:F13"/>
    <mergeCell ref="B13:B19"/>
    <mergeCell ref="A13:A19"/>
    <mergeCell ref="E15:F15"/>
    <mergeCell ref="E82:F82"/>
    <mergeCell ref="E83:F83"/>
    <mergeCell ref="A86:F86"/>
    <mergeCell ref="E62:F62"/>
    <mergeCell ref="E63:F63"/>
    <mergeCell ref="E64:F64"/>
    <mergeCell ref="E65:F65"/>
    <mergeCell ref="E66:F66"/>
    <mergeCell ref="E67:F67"/>
    <mergeCell ref="E68:F68"/>
    <mergeCell ref="E71:F71"/>
    <mergeCell ref="E72:F72"/>
    <mergeCell ref="E73:F73"/>
    <mergeCell ref="E74:F74"/>
    <mergeCell ref="E75:F75"/>
    <mergeCell ref="E76:F76"/>
    <mergeCell ref="E69:F69"/>
    <mergeCell ref="A7:B10"/>
    <mergeCell ref="E79:F79"/>
    <mergeCell ref="E80:F80"/>
    <mergeCell ref="E81:F81"/>
    <mergeCell ref="E77:F77"/>
    <mergeCell ref="E78:F78"/>
    <mergeCell ref="B61:B83"/>
    <mergeCell ref="A61:A83"/>
    <mergeCell ref="B50:B59"/>
    <mergeCell ref="A50:A59"/>
    <mergeCell ref="E12:F12"/>
    <mergeCell ref="E30:F30"/>
    <mergeCell ref="E31:F31"/>
    <mergeCell ref="E32:F32"/>
    <mergeCell ref="E33:F33"/>
  </mergeCells>
  <pageMargins left="0.25" right="0.25" top="0.75" bottom="0.75" header="0.3" footer="0.3"/>
  <pageSetup scale="72" orientation="landscape" verticalDpi="300" r:id="rId1"/>
  <headerFooter>
    <oddHeader xml:space="preserve">&amp;C
</oddHeader>
    <oddFooter>&amp;L&amp;G&amp;CPage &amp;P of &amp;N</oddFooter>
  </headerFooter>
  <rowBreaks count="5" manualBreakCount="5">
    <brk id="11" max="16383" man="1"/>
    <brk id="20" max="16383" man="1"/>
    <brk id="40" max="16383" man="1"/>
    <brk id="47" max="16383" man="1"/>
    <brk id="60" max="16383" man="1"/>
  </rowBreaks>
  <legacyDrawingHF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'Site Tab LISTS'!$A$11:$A$14</xm:f>
          </x14:formula1>
          <xm:sqref>D21</xm:sqref>
        </x14:dataValidation>
        <x14:dataValidation type="list" allowBlank="1" showInputMessage="1" showErrorMessage="1">
          <x14:formula1>
            <xm:f>YesNo!$A$5:$A$6</xm:f>
          </x14:formula1>
          <xm:sqref>D39</xm:sqref>
        </x14:dataValidation>
        <x14:dataValidation type="list" allowBlank="1" showInputMessage="1" showErrorMessage="1">
          <x14:formula1>
            <xm:f>YesNo!$A$2:$A$3</xm:f>
          </x14:formula1>
          <xm:sqref>D36:D37 D62:D69 D71:D83 D41:D45 D50:D52 D54:D59 D13:D19 D7:D10 D23:D34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32"/>
  <sheetViews>
    <sheetView zoomScale="130" zoomScaleNormal="130" workbookViewId="0">
      <selection activeCell="A2" sqref="A2:A5"/>
    </sheetView>
  </sheetViews>
  <sheetFormatPr defaultRowHeight="15" x14ac:dyDescent="0.25"/>
  <sheetData>
    <row r="1" spans="1:1" x14ac:dyDescent="0.25">
      <c r="A1" s="3" t="s">
        <v>61</v>
      </c>
    </row>
    <row r="2" spans="1:1" x14ac:dyDescent="0.25">
      <c r="A2" s="2" t="s">
        <v>54</v>
      </c>
    </row>
    <row r="3" spans="1:1" ht="60" x14ac:dyDescent="0.25">
      <c r="A3" s="2" t="s">
        <v>55</v>
      </c>
    </row>
    <row r="4" spans="1:1" ht="45" x14ac:dyDescent="0.25">
      <c r="A4" s="2" t="s">
        <v>56</v>
      </c>
    </row>
    <row r="5" spans="1:1" ht="45" x14ac:dyDescent="0.25">
      <c r="A5" s="2" t="s">
        <v>57</v>
      </c>
    </row>
    <row r="6" spans="1:1" x14ac:dyDescent="0.25">
      <c r="A6" s="3"/>
    </row>
    <row r="7" spans="1:1" x14ac:dyDescent="0.25">
      <c r="A7" s="3"/>
    </row>
    <row r="8" spans="1:1" x14ac:dyDescent="0.25">
      <c r="A8" s="3"/>
    </row>
    <row r="9" spans="1:1" x14ac:dyDescent="0.25">
      <c r="A9" s="3"/>
    </row>
    <row r="10" spans="1:1" x14ac:dyDescent="0.25">
      <c r="A10" s="1" t="s">
        <v>0</v>
      </c>
    </row>
    <row r="11" spans="1:1" x14ac:dyDescent="0.25">
      <c r="A11" s="2" t="s">
        <v>1</v>
      </c>
    </row>
    <row r="12" spans="1:1" x14ac:dyDescent="0.25">
      <c r="A12" s="2" t="s">
        <v>2</v>
      </c>
    </row>
    <row r="13" spans="1:1" x14ac:dyDescent="0.25">
      <c r="A13" s="2" t="s">
        <v>3</v>
      </c>
    </row>
    <row r="14" spans="1:1" x14ac:dyDescent="0.25">
      <c r="A14" s="2" t="s">
        <v>4</v>
      </c>
    </row>
    <row r="16" spans="1:1" x14ac:dyDescent="0.25">
      <c r="A16" s="3" t="s">
        <v>60</v>
      </c>
    </row>
    <row r="17" spans="1:1" x14ac:dyDescent="0.25">
      <c r="A17" t="s">
        <v>5</v>
      </c>
    </row>
    <row r="18" spans="1:1" x14ac:dyDescent="0.25">
      <c r="A18" t="s">
        <v>6</v>
      </c>
    </row>
    <row r="19" spans="1:1" x14ac:dyDescent="0.25">
      <c r="A19" t="s">
        <v>7</v>
      </c>
    </row>
    <row r="20" spans="1:1" x14ac:dyDescent="0.25">
      <c r="A20" t="s">
        <v>8</v>
      </c>
    </row>
    <row r="21" spans="1:1" x14ac:dyDescent="0.25">
      <c r="A21" t="s">
        <v>9</v>
      </c>
    </row>
    <row r="22" spans="1:1" x14ac:dyDescent="0.25">
      <c r="A22" t="s">
        <v>10</v>
      </c>
    </row>
    <row r="23" spans="1:1" x14ac:dyDescent="0.25">
      <c r="A23" t="s">
        <v>11</v>
      </c>
    </row>
    <row r="24" spans="1:1" x14ac:dyDescent="0.25">
      <c r="A24" t="s">
        <v>12</v>
      </c>
    </row>
    <row r="25" spans="1:1" x14ac:dyDescent="0.25">
      <c r="A25" t="s">
        <v>13</v>
      </c>
    </row>
    <row r="26" spans="1:1" x14ac:dyDescent="0.25">
      <c r="A26" t="s">
        <v>14</v>
      </c>
    </row>
    <row r="27" spans="1:1" x14ac:dyDescent="0.25">
      <c r="A27" t="s">
        <v>15</v>
      </c>
    </row>
    <row r="28" spans="1:1" x14ac:dyDescent="0.25">
      <c r="A28" t="s">
        <v>16</v>
      </c>
    </row>
    <row r="32" spans="1:1" x14ac:dyDescent="0.25">
      <c r="A32" s="5"/>
    </row>
  </sheetData>
  <sheetProtection algorithmName="SHA-512" hashValue="OsgGX+66Oc7mCPoN9+TF9CCFkqHemOKO0gDL8NDr1XJK8hK0pW+aIqr6YkoYmmFgDU97bAGQYj5jD7gEnyNkxw==" saltValue="tKutYR3mBLkoPZ9rMFtuK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4"/>
  <sheetViews>
    <sheetView zoomScale="85" zoomScaleNormal="85" zoomScalePageLayoutView="70" workbookViewId="0">
      <selection activeCell="C3" sqref="C3"/>
    </sheetView>
  </sheetViews>
  <sheetFormatPr defaultRowHeight="23.25" x14ac:dyDescent="0.25"/>
  <cols>
    <col min="1" max="1" width="2.7109375" style="103" customWidth="1"/>
    <col min="2" max="2" width="50.7109375" style="107" customWidth="1"/>
    <col min="3" max="3" width="25.7109375" style="7" customWidth="1"/>
    <col min="4" max="4" width="8.7109375" style="10" customWidth="1"/>
    <col min="5" max="5" width="25.7109375" style="7" customWidth="1"/>
    <col min="6" max="6" width="8.7109375" style="10" customWidth="1"/>
    <col min="7" max="7" width="25.7109375" style="7" customWidth="1"/>
    <col min="8" max="8" width="8.7109375" style="9" customWidth="1"/>
    <col min="9" max="9" width="8.7109375" style="10" customWidth="1"/>
    <col min="10" max="16384" width="9.140625" style="9"/>
  </cols>
  <sheetData>
    <row r="1" spans="1:9" ht="26.25" x14ac:dyDescent="0.4">
      <c r="A1" s="108"/>
      <c r="B1" s="239" t="s">
        <v>17</v>
      </c>
      <c r="C1" s="239"/>
      <c r="D1" s="239"/>
      <c r="E1" s="239"/>
      <c r="F1" s="239"/>
      <c r="G1" s="239"/>
      <c r="H1" s="239"/>
      <c r="I1" s="240"/>
    </row>
    <row r="2" spans="1:9" ht="50.1" customHeight="1" thickBot="1" x14ac:dyDescent="0.3">
      <c r="A2" s="109"/>
      <c r="B2" s="104"/>
      <c r="C2" s="30" t="s">
        <v>18</v>
      </c>
      <c r="D2" s="59" t="s">
        <v>248</v>
      </c>
      <c r="E2" s="30" t="s">
        <v>19</v>
      </c>
      <c r="F2" s="59" t="s">
        <v>248</v>
      </c>
      <c r="G2" s="30" t="s">
        <v>20</v>
      </c>
      <c r="H2" s="59" t="s">
        <v>248</v>
      </c>
      <c r="I2" s="14" t="s">
        <v>21</v>
      </c>
    </row>
    <row r="3" spans="1:9" ht="84" thickBot="1" x14ac:dyDescent="0.3">
      <c r="A3" s="193">
        <v>1</v>
      </c>
      <c r="B3" s="227" t="s">
        <v>62</v>
      </c>
      <c r="C3" s="43" t="s">
        <v>25</v>
      </c>
      <c r="D3" s="74"/>
      <c r="E3" s="35" t="s">
        <v>215</v>
      </c>
      <c r="F3" s="74"/>
      <c r="G3" s="35" t="s">
        <v>216</v>
      </c>
      <c r="H3" s="74"/>
      <c r="I3" s="233" t="str">
        <f>IF(D3="X", 0, IF(F3="X", 5, IF(H3="X", 10, "")))</f>
        <v/>
      </c>
    </row>
    <row r="4" spans="1:9" ht="54.95" customHeight="1" thickBot="1" x14ac:dyDescent="0.3">
      <c r="A4" s="193"/>
      <c r="B4" s="227"/>
      <c r="C4" s="242" t="s">
        <v>63</v>
      </c>
      <c r="D4" s="243"/>
      <c r="E4" s="36" t="s">
        <v>141</v>
      </c>
      <c r="F4" s="75"/>
      <c r="G4" s="36" t="s">
        <v>141</v>
      </c>
      <c r="H4" s="75"/>
      <c r="I4" s="241"/>
    </row>
    <row r="5" spans="1:9" ht="54.95" customHeight="1" thickBot="1" x14ac:dyDescent="0.3">
      <c r="A5" s="193"/>
      <c r="B5" s="227"/>
      <c r="C5" s="242"/>
      <c r="D5" s="243"/>
      <c r="E5" s="36" t="s">
        <v>253</v>
      </c>
      <c r="F5" s="75"/>
      <c r="G5" s="36" t="s">
        <v>253</v>
      </c>
      <c r="H5" s="75"/>
      <c r="I5" s="241"/>
    </row>
    <row r="6" spans="1:9" ht="54.95" customHeight="1" thickBot="1" x14ac:dyDescent="0.3">
      <c r="A6" s="193"/>
      <c r="B6" s="227"/>
      <c r="C6" s="242"/>
      <c r="D6" s="243"/>
      <c r="E6" s="36" t="s">
        <v>254</v>
      </c>
      <c r="F6" s="75"/>
      <c r="G6" s="36" t="s">
        <v>254</v>
      </c>
      <c r="H6" s="75"/>
      <c r="I6" s="241"/>
    </row>
    <row r="7" spans="1:9" ht="54.95" customHeight="1" thickBot="1" x14ac:dyDescent="0.3">
      <c r="A7" s="193"/>
      <c r="B7" s="227"/>
      <c r="C7" s="242"/>
      <c r="D7" s="243"/>
      <c r="E7" s="36" t="s">
        <v>255</v>
      </c>
      <c r="F7" s="75"/>
      <c r="G7" s="36" t="s">
        <v>255</v>
      </c>
      <c r="H7" s="75"/>
      <c r="I7" s="241"/>
    </row>
    <row r="8" spans="1:9" ht="30.95" customHeight="1" thickBot="1" x14ac:dyDescent="0.3">
      <c r="A8" s="193"/>
      <c r="B8" s="227"/>
      <c r="C8" s="217"/>
      <c r="D8" s="218"/>
      <c r="E8" s="37" t="s">
        <v>129</v>
      </c>
      <c r="F8" s="75"/>
      <c r="G8" s="37" t="s">
        <v>129</v>
      </c>
      <c r="H8" s="75"/>
      <c r="I8" s="234"/>
    </row>
    <row r="9" spans="1:9" s="16" customFormat="1" ht="69.75" customHeight="1" x14ac:dyDescent="0.25">
      <c r="A9" s="145"/>
      <c r="B9" s="144"/>
      <c r="C9" s="236" t="s">
        <v>27</v>
      </c>
      <c r="D9" s="237"/>
      <c r="E9" s="237"/>
      <c r="F9" s="237"/>
      <c r="G9" s="237"/>
      <c r="H9" s="237"/>
      <c r="I9" s="238"/>
    </row>
    <row r="10" spans="1:9" ht="5.0999999999999996" customHeight="1" thickBot="1" x14ac:dyDescent="0.3">
      <c r="A10" s="143"/>
      <c r="B10" s="110"/>
      <c r="C10" s="12"/>
      <c r="D10" s="12"/>
      <c r="E10" s="12"/>
      <c r="F10" s="13"/>
      <c r="G10" s="12"/>
      <c r="H10" s="12"/>
      <c r="I10" s="15"/>
    </row>
    <row r="11" spans="1:9" ht="24" customHeight="1" thickBot="1" x14ac:dyDescent="0.3">
      <c r="A11" s="193">
        <v>2</v>
      </c>
      <c r="B11" s="229" t="s">
        <v>218</v>
      </c>
      <c r="C11" s="43" t="s">
        <v>25</v>
      </c>
      <c r="D11" s="74"/>
      <c r="E11" s="43" t="s">
        <v>26</v>
      </c>
      <c r="F11" s="74"/>
      <c r="G11" s="43" t="s">
        <v>26</v>
      </c>
      <c r="H11" s="74"/>
      <c r="I11" s="233" t="str">
        <f>IF(D11="X", 0, IF(F11="X", 5, IF(H11="X", 10, "")))</f>
        <v/>
      </c>
    </row>
    <row r="12" spans="1:9" ht="30.75" customHeight="1" thickBot="1" x14ac:dyDescent="0.3">
      <c r="A12" s="193"/>
      <c r="B12" s="229"/>
      <c r="C12" s="217" t="s">
        <v>125</v>
      </c>
      <c r="D12" s="218"/>
      <c r="E12" s="217" t="s">
        <v>142</v>
      </c>
      <c r="F12" s="218"/>
      <c r="G12" s="217" t="s">
        <v>143</v>
      </c>
      <c r="H12" s="218"/>
      <c r="I12" s="234"/>
    </row>
    <row r="13" spans="1:9" s="16" customFormat="1" ht="69.75" customHeight="1" x14ac:dyDescent="0.25">
      <c r="A13" s="121"/>
      <c r="B13" s="229"/>
      <c r="C13" s="244" t="s">
        <v>159</v>
      </c>
      <c r="D13" s="245"/>
      <c r="E13" s="245"/>
      <c r="F13" s="245"/>
      <c r="G13" s="245"/>
      <c r="H13" s="245"/>
      <c r="I13" s="246"/>
    </row>
    <row r="14" spans="1:9" ht="5.0999999999999996" customHeight="1" thickBot="1" x14ac:dyDescent="0.3">
      <c r="A14" s="99"/>
      <c r="B14" s="106"/>
      <c r="C14" s="12"/>
      <c r="D14" s="13"/>
      <c r="E14" s="12"/>
      <c r="F14" s="13"/>
      <c r="G14" s="12"/>
      <c r="H14" s="13"/>
      <c r="I14" s="28"/>
    </row>
    <row r="15" spans="1:9" ht="24" customHeight="1" thickBot="1" x14ac:dyDescent="0.3">
      <c r="A15" s="193">
        <v>3</v>
      </c>
      <c r="B15" s="231" t="s">
        <v>225</v>
      </c>
      <c r="C15" s="43" t="s">
        <v>25</v>
      </c>
      <c r="D15" s="74"/>
      <c r="E15" s="43" t="s">
        <v>26</v>
      </c>
      <c r="F15" s="74"/>
      <c r="G15" s="43" t="s">
        <v>26</v>
      </c>
      <c r="H15" s="74"/>
      <c r="I15" s="233" t="str">
        <f>IF(D15="X", 0, IF(F15="X", 5, IF(H15="X", 10, "")))</f>
        <v/>
      </c>
    </row>
    <row r="16" spans="1:9" ht="88.5" customHeight="1" thickBot="1" x14ac:dyDescent="0.3">
      <c r="A16" s="193"/>
      <c r="B16" s="231"/>
      <c r="C16" s="217" t="s">
        <v>226</v>
      </c>
      <c r="D16" s="218"/>
      <c r="E16" s="217" t="s">
        <v>145</v>
      </c>
      <c r="F16" s="218"/>
      <c r="G16" s="217" t="s">
        <v>144</v>
      </c>
      <c r="H16" s="218"/>
      <c r="I16" s="234"/>
    </row>
    <row r="17" spans="1:9" s="16" customFormat="1" ht="99.75" customHeight="1" thickBot="1" x14ac:dyDescent="0.3">
      <c r="A17" s="145"/>
      <c r="B17" s="232"/>
      <c r="C17" s="221" t="s">
        <v>158</v>
      </c>
      <c r="D17" s="222"/>
      <c r="E17" s="222"/>
      <c r="F17" s="222"/>
      <c r="G17" s="222"/>
      <c r="H17" s="222"/>
      <c r="I17" s="223"/>
    </row>
    <row r="18" spans="1:9" ht="5.0999999999999996" customHeight="1" thickBot="1" x14ac:dyDescent="0.3">
      <c r="A18" s="99"/>
      <c r="B18" s="106"/>
      <c r="C18" s="12"/>
      <c r="D18" s="13"/>
      <c r="E18" s="12"/>
      <c r="F18" s="13"/>
      <c r="G18" s="12"/>
      <c r="H18" s="13"/>
      <c r="I18" s="29"/>
    </row>
    <row r="19" spans="1:9" ht="24" thickBot="1" x14ac:dyDescent="0.3">
      <c r="A19" s="193">
        <v>4</v>
      </c>
      <c r="B19" s="227" t="s">
        <v>22</v>
      </c>
      <c r="C19" s="43" t="s">
        <v>25</v>
      </c>
      <c r="D19" s="74"/>
      <c r="E19" s="43" t="s">
        <v>26</v>
      </c>
      <c r="F19" s="74"/>
      <c r="G19" s="43" t="s">
        <v>26</v>
      </c>
      <c r="H19" s="74"/>
      <c r="I19" s="233" t="str">
        <f>IF(D19="X", 0, IF(F19="X", 5, IF(H19="X", 10, "")))</f>
        <v/>
      </c>
    </row>
    <row r="20" spans="1:9" ht="127.5" customHeight="1" thickBot="1" x14ac:dyDescent="0.3">
      <c r="A20" s="193"/>
      <c r="B20" s="227"/>
      <c r="C20" s="217" t="s">
        <v>146</v>
      </c>
      <c r="D20" s="218"/>
      <c r="E20" s="217" t="s">
        <v>147</v>
      </c>
      <c r="F20" s="218"/>
      <c r="G20" s="217" t="s">
        <v>148</v>
      </c>
      <c r="H20" s="218"/>
      <c r="I20" s="234"/>
    </row>
    <row r="21" spans="1:9" s="16" customFormat="1" ht="69.75" customHeight="1" x14ac:dyDescent="0.25">
      <c r="A21" s="121"/>
      <c r="B21" s="144"/>
      <c r="C21" s="236" t="s">
        <v>160</v>
      </c>
      <c r="D21" s="237"/>
      <c r="E21" s="237"/>
      <c r="F21" s="237"/>
      <c r="G21" s="237"/>
      <c r="H21" s="237"/>
      <c r="I21" s="238"/>
    </row>
    <row r="22" spans="1:9" ht="5.0999999999999996" customHeight="1" thickBot="1" x14ac:dyDescent="0.3">
      <c r="A22" s="99"/>
      <c r="B22" s="106"/>
      <c r="C22" s="12"/>
      <c r="D22" s="13"/>
      <c r="E22" s="12"/>
      <c r="F22" s="13"/>
      <c r="G22" s="12"/>
      <c r="H22" s="13"/>
      <c r="I22" s="28"/>
    </row>
    <row r="23" spans="1:9" ht="24" customHeight="1" thickBot="1" x14ac:dyDescent="0.3">
      <c r="A23" s="216">
        <v>5</v>
      </c>
      <c r="B23" s="228" t="s">
        <v>67</v>
      </c>
      <c r="C23" s="43" t="s">
        <v>25</v>
      </c>
      <c r="D23" s="74"/>
      <c r="E23" s="43" t="s">
        <v>26</v>
      </c>
      <c r="F23" s="74"/>
      <c r="G23" s="43" t="s">
        <v>26</v>
      </c>
      <c r="H23" s="74"/>
      <c r="I23" s="233" t="str">
        <f>IF(D23="X", 0, IF(F23="X", 5, IF(H23="X", 10, "")))</f>
        <v/>
      </c>
    </row>
    <row r="24" spans="1:9" ht="105.75" customHeight="1" thickBot="1" x14ac:dyDescent="0.3">
      <c r="A24" s="193"/>
      <c r="B24" s="229"/>
      <c r="C24" s="217" t="s">
        <v>243</v>
      </c>
      <c r="D24" s="218"/>
      <c r="E24" s="217" t="s">
        <v>92</v>
      </c>
      <c r="F24" s="218"/>
      <c r="G24" s="217" t="s">
        <v>149</v>
      </c>
      <c r="H24" s="218"/>
      <c r="I24" s="234"/>
    </row>
    <row r="25" spans="1:9" s="16" customFormat="1" ht="111.75" customHeight="1" thickBot="1" x14ac:dyDescent="0.3">
      <c r="A25" s="112"/>
      <c r="B25" s="230"/>
      <c r="C25" s="221" t="s">
        <v>208</v>
      </c>
      <c r="D25" s="222"/>
      <c r="E25" s="222"/>
      <c r="F25" s="222"/>
      <c r="G25" s="222"/>
      <c r="H25" s="222"/>
      <c r="I25" s="223"/>
    </row>
    <row r="26" spans="1:9" ht="5.0999999999999996" customHeight="1" thickBot="1" x14ac:dyDescent="0.3">
      <c r="A26" s="99"/>
      <c r="B26" s="146"/>
      <c r="C26" s="12"/>
      <c r="D26" s="13"/>
      <c r="E26" s="12"/>
      <c r="F26" s="12"/>
      <c r="G26" s="12"/>
      <c r="H26" s="13"/>
      <c r="I26" s="28"/>
    </row>
    <row r="27" spans="1:9" ht="24" thickBot="1" x14ac:dyDescent="0.3">
      <c r="A27" s="147"/>
      <c r="B27" s="148"/>
      <c r="C27" s="43" t="s">
        <v>25</v>
      </c>
      <c r="D27" s="74"/>
      <c r="E27" s="43" t="s">
        <v>26</v>
      </c>
      <c r="F27" s="74"/>
      <c r="G27" s="43" t="s">
        <v>26</v>
      </c>
      <c r="H27" s="78"/>
      <c r="I27" s="233" t="str">
        <f>IF(D27="X", 0, IF(F27="X", 5, IF(H27="X", 10, "")))</f>
        <v/>
      </c>
    </row>
    <row r="28" spans="1:9" ht="256.5" customHeight="1" thickBot="1" x14ac:dyDescent="0.3">
      <c r="A28" s="101">
        <v>6</v>
      </c>
      <c r="B28" s="229" t="s">
        <v>252</v>
      </c>
      <c r="C28" s="235" t="s">
        <v>69</v>
      </c>
      <c r="D28" s="235"/>
      <c r="E28" s="235" t="s">
        <v>68</v>
      </c>
      <c r="F28" s="235"/>
      <c r="G28" s="235" t="s">
        <v>70</v>
      </c>
      <c r="H28" s="218"/>
      <c r="I28" s="234"/>
    </row>
    <row r="29" spans="1:9" s="16" customFormat="1" ht="129" customHeight="1" thickBot="1" x14ac:dyDescent="0.3">
      <c r="A29" s="112"/>
      <c r="B29" s="230"/>
      <c r="C29" s="221" t="s">
        <v>161</v>
      </c>
      <c r="D29" s="222"/>
      <c r="E29" s="222"/>
      <c r="F29" s="222"/>
      <c r="G29" s="222"/>
      <c r="H29" s="222"/>
      <c r="I29" s="223"/>
    </row>
    <row r="30" spans="1:9" ht="27" thickBot="1" x14ac:dyDescent="0.45">
      <c r="A30" s="224" t="s">
        <v>138</v>
      </c>
      <c r="B30" s="225"/>
      <c r="C30" s="225"/>
      <c r="D30" s="225"/>
      <c r="E30" s="225"/>
      <c r="F30" s="225"/>
      <c r="G30" s="225"/>
      <c r="H30" s="226"/>
      <c r="I30" s="41">
        <f>SUM(I27,I23,I19,I15,I11,I3)</f>
        <v>0</v>
      </c>
    </row>
    <row r="31" spans="1:9" ht="24" thickBot="1" x14ac:dyDescent="0.3">
      <c r="I31" s="9"/>
    </row>
    <row r="32" spans="1:9" ht="60" customHeight="1" thickBot="1" x14ac:dyDescent="0.3">
      <c r="A32" s="187" t="s">
        <v>263</v>
      </c>
      <c r="B32" s="219"/>
      <c r="C32" s="219"/>
      <c r="D32" s="219"/>
      <c r="E32" s="219"/>
      <c r="F32" s="219"/>
      <c r="G32" s="219"/>
      <c r="H32" s="219"/>
      <c r="I32" s="220"/>
    </row>
    <row r="33" spans="9:9" x14ac:dyDescent="0.25">
      <c r="I33" s="9"/>
    </row>
    <row r="34" spans="9:9" x14ac:dyDescent="0.25">
      <c r="I34" s="9"/>
    </row>
    <row r="35" spans="9:9" x14ac:dyDescent="0.25">
      <c r="I35" s="9"/>
    </row>
    <row r="36" spans="9:9" x14ac:dyDescent="0.25">
      <c r="I36" s="9"/>
    </row>
    <row r="37" spans="9:9" x14ac:dyDescent="0.25">
      <c r="I37" s="9"/>
    </row>
    <row r="38" spans="9:9" x14ac:dyDescent="0.25">
      <c r="I38" s="9"/>
    </row>
    <row r="39" spans="9:9" x14ac:dyDescent="0.25">
      <c r="I39" s="9"/>
    </row>
    <row r="40" spans="9:9" x14ac:dyDescent="0.25">
      <c r="I40" s="9"/>
    </row>
    <row r="41" spans="9:9" x14ac:dyDescent="0.25">
      <c r="I41" s="9"/>
    </row>
    <row r="42" spans="9:9" x14ac:dyDescent="0.25">
      <c r="I42" s="9"/>
    </row>
    <row r="43" spans="9:9" x14ac:dyDescent="0.25">
      <c r="I43" s="9"/>
    </row>
    <row r="44" spans="9:9" x14ac:dyDescent="0.25">
      <c r="I44" s="9"/>
    </row>
    <row r="45" spans="9:9" x14ac:dyDescent="0.25">
      <c r="I45" s="9"/>
    </row>
    <row r="46" spans="9:9" x14ac:dyDescent="0.25">
      <c r="I46" s="9"/>
    </row>
    <row r="47" spans="9:9" x14ac:dyDescent="0.25">
      <c r="I47" s="9"/>
    </row>
    <row r="48" spans="9:9" x14ac:dyDescent="0.25">
      <c r="I48" s="9"/>
    </row>
    <row r="49" spans="9:9" x14ac:dyDescent="0.25">
      <c r="I49" s="9"/>
    </row>
    <row r="50" spans="9:9" x14ac:dyDescent="0.25">
      <c r="I50" s="9"/>
    </row>
    <row r="51" spans="9:9" x14ac:dyDescent="0.25">
      <c r="I51" s="9"/>
    </row>
    <row r="52" spans="9:9" x14ac:dyDescent="0.25">
      <c r="I52" s="9"/>
    </row>
    <row r="53" spans="9:9" x14ac:dyDescent="0.25">
      <c r="I53" s="9"/>
    </row>
    <row r="54" spans="9:9" x14ac:dyDescent="0.25">
      <c r="I54" s="9"/>
    </row>
  </sheetData>
  <sheetProtection algorithmName="SHA-512" hashValue="nXiPZRGKHZk/TGVdMIZ1b62AMzUYZprDbQrDuyB8k77s8d0hOOxB73bO8WbHtPYQHqEMK7eV98bvCTht6OEecA==" saltValue="PkfNS9seiG0eIIeecWQ5zw==" spinCount="100000" sheet="1" objects="1" scenarios="1" formatCells="0" formatColumns="0" formatRows="0" insertHyperlinks="0"/>
  <mergeCells count="42">
    <mergeCell ref="B1:I1"/>
    <mergeCell ref="A11:A12"/>
    <mergeCell ref="A15:A16"/>
    <mergeCell ref="B3:B8"/>
    <mergeCell ref="G16:H16"/>
    <mergeCell ref="C9:I9"/>
    <mergeCell ref="A3:A8"/>
    <mergeCell ref="I3:I8"/>
    <mergeCell ref="I15:I16"/>
    <mergeCell ref="I11:I12"/>
    <mergeCell ref="B11:B13"/>
    <mergeCell ref="C4:D8"/>
    <mergeCell ref="C12:D12"/>
    <mergeCell ref="E12:F12"/>
    <mergeCell ref="G12:H12"/>
    <mergeCell ref="C13:I13"/>
    <mergeCell ref="C28:D28"/>
    <mergeCell ref="E28:F28"/>
    <mergeCell ref="G28:H28"/>
    <mergeCell ref="C20:D20"/>
    <mergeCell ref="E20:F20"/>
    <mergeCell ref="G20:H20"/>
    <mergeCell ref="C24:D24"/>
    <mergeCell ref="E24:F24"/>
    <mergeCell ref="C25:I25"/>
    <mergeCell ref="C21:I21"/>
    <mergeCell ref="A23:A24"/>
    <mergeCell ref="A19:A20"/>
    <mergeCell ref="C16:D16"/>
    <mergeCell ref="E16:F16"/>
    <mergeCell ref="A32:I32"/>
    <mergeCell ref="C17:I17"/>
    <mergeCell ref="A30:H30"/>
    <mergeCell ref="B19:B20"/>
    <mergeCell ref="C29:I29"/>
    <mergeCell ref="B23:B25"/>
    <mergeCell ref="B28:B29"/>
    <mergeCell ref="B15:B17"/>
    <mergeCell ref="I19:I20"/>
    <mergeCell ref="I23:I24"/>
    <mergeCell ref="I27:I28"/>
    <mergeCell ref="G24:H24"/>
  </mergeCells>
  <pageMargins left="0.7" right="0.7" top="0.75" bottom="0.75" header="0.3" footer="0.3"/>
  <pageSetup scale="68" orientation="landscape" horizontalDpi="1200" verticalDpi="1200" r:id="rId1"/>
  <headerFooter>
    <oddFooter>&amp;L&amp;G&amp;CPage &amp;P of &amp;N</oddFooter>
  </headerFooter>
  <rowBreaks count="2" manualBreakCount="2">
    <brk id="9" max="16383" man="1"/>
    <brk id="22" max="16383"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YesNo!$A$2:$A$3</xm:f>
          </x14:formula1>
          <xm:sqref>F3:F7 D3 H27 D11 F11 H11 D19 F19 H19 D15 F15 H15 D23 F23 H23 D27 F27 H3:H7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tabSelected="1" showRuler="0" showWhiteSpace="0" topLeftCell="A13" zoomScale="85" zoomScaleNormal="85" zoomScalePageLayoutView="70" workbookViewId="0">
      <selection activeCell="D19" sqref="D19"/>
    </sheetView>
  </sheetViews>
  <sheetFormatPr defaultRowHeight="23.25" x14ac:dyDescent="0.25"/>
  <cols>
    <col min="1" max="1" width="2.7109375" style="123" customWidth="1"/>
    <col min="2" max="2" width="50.7109375" style="124" customWidth="1"/>
    <col min="3" max="3" width="30.7109375" style="17" customWidth="1"/>
    <col min="4" max="4" width="8.7109375" style="17" customWidth="1"/>
    <col min="5" max="5" width="30.7109375" style="17" customWidth="1"/>
    <col min="6" max="6" width="8.7109375" style="17" customWidth="1"/>
    <col min="7" max="7" width="30.7109375" style="17" customWidth="1"/>
    <col min="8" max="9" width="8.7109375" style="17" customWidth="1"/>
    <col min="10" max="16384" width="9.140625" style="16"/>
  </cols>
  <sheetData>
    <row r="1" spans="1:9" ht="26.25" x14ac:dyDescent="0.4">
      <c r="A1" s="118"/>
      <c r="B1" s="270" t="s">
        <v>23</v>
      </c>
      <c r="C1" s="270"/>
      <c r="D1" s="270"/>
      <c r="E1" s="270"/>
      <c r="F1" s="270"/>
      <c r="G1" s="270"/>
      <c r="H1" s="270"/>
      <c r="I1" s="271"/>
    </row>
    <row r="2" spans="1:9" ht="53.25" customHeight="1" thickBot="1" x14ac:dyDescent="0.3">
      <c r="A2" s="119"/>
      <c r="B2" s="120"/>
      <c r="C2" s="25" t="s">
        <v>18</v>
      </c>
      <c r="D2" s="60" t="s">
        <v>248</v>
      </c>
      <c r="E2" s="25" t="s">
        <v>19</v>
      </c>
      <c r="F2" s="60" t="s">
        <v>248</v>
      </c>
      <c r="G2" s="25" t="s">
        <v>20</v>
      </c>
      <c r="H2" s="60" t="s">
        <v>248</v>
      </c>
      <c r="I2" s="22" t="s">
        <v>21</v>
      </c>
    </row>
    <row r="3" spans="1:9" ht="84" thickBot="1" x14ac:dyDescent="0.3">
      <c r="A3" s="267">
        <v>1</v>
      </c>
      <c r="B3" s="272" t="s">
        <v>24</v>
      </c>
      <c r="C3" s="31" t="s">
        <v>173</v>
      </c>
      <c r="D3" s="74"/>
      <c r="E3" s="79" t="s">
        <v>227</v>
      </c>
      <c r="F3" s="74"/>
      <c r="G3" s="31" t="s">
        <v>174</v>
      </c>
      <c r="H3" s="74"/>
      <c r="I3" s="247" t="str">
        <f>IF(D3="X", 0, IF(F3="X", 5, IF(H3="X", 10, "")))</f>
        <v/>
      </c>
    </row>
    <row r="4" spans="1:9" ht="30.95" customHeight="1" thickBot="1" x14ac:dyDescent="0.3">
      <c r="A4" s="268"/>
      <c r="B4" s="273"/>
      <c r="C4" s="33" t="s">
        <v>150</v>
      </c>
      <c r="D4" s="75"/>
      <c r="E4" s="80" t="s">
        <v>150</v>
      </c>
      <c r="F4" s="75"/>
      <c r="G4" s="33" t="s">
        <v>150</v>
      </c>
      <c r="H4" s="75"/>
      <c r="I4" s="275"/>
    </row>
    <row r="5" spans="1:9" ht="30.95" customHeight="1" thickBot="1" x14ac:dyDescent="0.3">
      <c r="A5" s="268"/>
      <c r="B5" s="273"/>
      <c r="C5" s="33" t="s">
        <v>151</v>
      </c>
      <c r="D5" s="75"/>
      <c r="E5" s="80" t="s">
        <v>151</v>
      </c>
      <c r="F5" s="75"/>
      <c r="G5" s="33" t="s">
        <v>151</v>
      </c>
      <c r="H5" s="75"/>
      <c r="I5" s="275"/>
    </row>
    <row r="6" spans="1:9" ht="30.95" customHeight="1" thickBot="1" x14ac:dyDescent="0.3">
      <c r="A6" s="268"/>
      <c r="B6" s="273"/>
      <c r="C6" s="33" t="s">
        <v>217</v>
      </c>
      <c r="D6" s="75"/>
      <c r="E6" s="80" t="s">
        <v>217</v>
      </c>
      <c r="F6" s="75"/>
      <c r="G6" s="33" t="s">
        <v>217</v>
      </c>
      <c r="H6" s="75"/>
      <c r="I6" s="275"/>
    </row>
    <row r="7" spans="1:9" ht="30.95" customHeight="1" thickBot="1" x14ac:dyDescent="0.3">
      <c r="A7" s="268"/>
      <c r="B7" s="273"/>
      <c r="C7" s="33" t="s">
        <v>152</v>
      </c>
      <c r="D7" s="75"/>
      <c r="E7" s="80" t="s">
        <v>152</v>
      </c>
      <c r="F7" s="75"/>
      <c r="G7" s="33" t="s">
        <v>152</v>
      </c>
      <c r="H7" s="75"/>
      <c r="I7" s="275"/>
    </row>
    <row r="8" spans="1:9" ht="30.95" customHeight="1" thickBot="1" x14ac:dyDescent="0.3">
      <c r="A8" s="268"/>
      <c r="B8" s="273"/>
      <c r="C8" s="38" t="s">
        <v>57</v>
      </c>
      <c r="D8" s="75"/>
      <c r="E8" s="81" t="s">
        <v>57</v>
      </c>
      <c r="F8" s="75"/>
      <c r="G8" s="38" t="s">
        <v>265</v>
      </c>
      <c r="H8" s="75"/>
      <c r="I8" s="248"/>
    </row>
    <row r="9" spans="1:9" ht="69.75" customHeight="1" thickBot="1" x14ac:dyDescent="0.3">
      <c r="A9" s="269"/>
      <c r="B9" s="274"/>
      <c r="C9" s="221" t="s">
        <v>177</v>
      </c>
      <c r="D9" s="222"/>
      <c r="E9" s="222"/>
      <c r="F9" s="222"/>
      <c r="G9" s="222"/>
      <c r="H9" s="222"/>
      <c r="I9" s="223"/>
    </row>
    <row r="10" spans="1:9" s="9" customFormat="1" ht="5.0999999999999996" customHeight="1" thickBot="1" x14ac:dyDescent="0.3">
      <c r="A10" s="99"/>
      <c r="B10" s="94"/>
      <c r="C10" s="11"/>
      <c r="D10" s="13"/>
      <c r="E10" s="11"/>
      <c r="F10" s="13"/>
      <c r="G10" s="11"/>
      <c r="H10" s="13"/>
      <c r="I10" s="13"/>
    </row>
    <row r="11" spans="1:9" s="9" customFormat="1" ht="18" customHeight="1" thickBot="1" x14ac:dyDescent="0.3">
      <c r="A11" s="147"/>
      <c r="B11" s="264" t="s">
        <v>154</v>
      </c>
      <c r="C11" s="42" t="s">
        <v>25</v>
      </c>
      <c r="D11" s="74"/>
      <c r="E11" s="42" t="s">
        <v>26</v>
      </c>
      <c r="F11" s="74"/>
      <c r="G11" s="42" t="s">
        <v>26</v>
      </c>
      <c r="H11" s="74"/>
      <c r="I11" s="247" t="str">
        <f>IF(D11="X", 0, IF(F11="X", 5, IF(H11="X", 10, "")))</f>
        <v/>
      </c>
    </row>
    <row r="12" spans="1:9" s="9" customFormat="1" ht="156" customHeight="1" thickBot="1" x14ac:dyDescent="0.3">
      <c r="A12" s="121">
        <v>2</v>
      </c>
      <c r="B12" s="265"/>
      <c r="C12" s="253" t="s">
        <v>139</v>
      </c>
      <c r="D12" s="254"/>
      <c r="E12" s="253" t="s">
        <v>235</v>
      </c>
      <c r="F12" s="254"/>
      <c r="G12" s="253" t="s">
        <v>236</v>
      </c>
      <c r="H12" s="254"/>
      <c r="I12" s="248"/>
    </row>
    <row r="13" spans="1:9" ht="69.75" customHeight="1" thickBot="1" x14ac:dyDescent="0.3">
      <c r="A13" s="112"/>
      <c r="B13" s="266"/>
      <c r="C13" s="221" t="s">
        <v>27</v>
      </c>
      <c r="D13" s="222"/>
      <c r="E13" s="222"/>
      <c r="F13" s="222"/>
      <c r="G13" s="222"/>
      <c r="H13" s="222"/>
      <c r="I13" s="223"/>
    </row>
    <row r="14" spans="1:9" s="9" customFormat="1" ht="5.0999999999999996" customHeight="1" thickBot="1" x14ac:dyDescent="0.3">
      <c r="A14" s="99"/>
      <c r="B14" s="94"/>
      <c r="C14" s="11"/>
      <c r="D14" s="13"/>
      <c r="E14" s="11"/>
      <c r="F14" s="13"/>
      <c r="G14" s="11"/>
      <c r="H14" s="13"/>
      <c r="I14" s="32"/>
    </row>
    <row r="15" spans="1:9" s="9" customFormat="1" ht="18" customHeight="1" thickBot="1" x14ac:dyDescent="0.3">
      <c r="A15" s="276">
        <v>3</v>
      </c>
      <c r="B15" s="258" t="s">
        <v>153</v>
      </c>
      <c r="C15" s="42" t="s">
        <v>25</v>
      </c>
      <c r="D15" s="74"/>
      <c r="E15" s="42" t="s">
        <v>26</v>
      </c>
      <c r="F15" s="74"/>
      <c r="G15" s="42" t="s">
        <v>26</v>
      </c>
      <c r="H15" s="74"/>
      <c r="I15" s="247" t="str">
        <f>IF(D15="X", 0, IF(F15="X", 5, IF(H15="X", 10, "")))</f>
        <v/>
      </c>
    </row>
    <row r="16" spans="1:9" s="9" customFormat="1" ht="138.75" customHeight="1" thickBot="1" x14ac:dyDescent="0.3">
      <c r="A16" s="277"/>
      <c r="B16" s="227"/>
      <c r="C16" s="255" t="s">
        <v>139</v>
      </c>
      <c r="D16" s="256"/>
      <c r="E16" s="253" t="s">
        <v>235</v>
      </c>
      <c r="F16" s="254"/>
      <c r="G16" s="253" t="s">
        <v>236</v>
      </c>
      <c r="H16" s="254"/>
      <c r="I16" s="248"/>
    </row>
    <row r="17" spans="1:9" ht="69.75" customHeight="1" thickBot="1" x14ac:dyDescent="0.3">
      <c r="A17" s="150"/>
      <c r="B17" s="149"/>
      <c r="C17" s="221" t="s">
        <v>27</v>
      </c>
      <c r="D17" s="222"/>
      <c r="E17" s="222"/>
      <c r="F17" s="222"/>
      <c r="G17" s="222"/>
      <c r="H17" s="222"/>
      <c r="I17" s="223"/>
    </row>
    <row r="18" spans="1:9" s="9" customFormat="1" ht="5.0999999999999996" customHeight="1" thickBot="1" x14ac:dyDescent="0.3">
      <c r="A18" s="99"/>
      <c r="B18" s="94"/>
      <c r="C18" s="11"/>
      <c r="D18" s="13"/>
      <c r="E18" s="11"/>
      <c r="F18" s="13"/>
      <c r="G18" s="11"/>
      <c r="H18" s="13"/>
      <c r="I18" s="13"/>
    </row>
    <row r="19" spans="1:9" s="9" customFormat="1" ht="24" customHeight="1" thickBot="1" x14ac:dyDescent="0.3">
      <c r="A19" s="276">
        <v>4</v>
      </c>
      <c r="B19" s="258" t="s">
        <v>155</v>
      </c>
      <c r="C19" s="42" t="s">
        <v>25</v>
      </c>
      <c r="D19" s="74"/>
      <c r="E19" s="42" t="s">
        <v>26</v>
      </c>
      <c r="F19" s="77"/>
      <c r="G19" s="42" t="s">
        <v>26</v>
      </c>
      <c r="H19" s="77"/>
      <c r="I19" s="247" t="str">
        <f>IF(D19="X", 0, IF(F19="X", 5, IF(H19="X", 10, "")))</f>
        <v/>
      </c>
    </row>
    <row r="20" spans="1:9" s="9" customFormat="1" ht="153" customHeight="1" thickBot="1" x14ac:dyDescent="0.3">
      <c r="A20" s="260"/>
      <c r="B20" s="227"/>
      <c r="C20" s="255" t="s">
        <v>139</v>
      </c>
      <c r="D20" s="257"/>
      <c r="E20" s="249" t="s">
        <v>235</v>
      </c>
      <c r="F20" s="250"/>
      <c r="G20" s="249" t="s">
        <v>236</v>
      </c>
      <c r="H20" s="250"/>
      <c r="I20" s="248"/>
    </row>
    <row r="21" spans="1:9" ht="69.75" customHeight="1" thickBot="1" x14ac:dyDescent="0.3">
      <c r="A21" s="112"/>
      <c r="B21" s="149"/>
      <c r="C21" s="261" t="s">
        <v>66</v>
      </c>
      <c r="D21" s="262"/>
      <c r="E21" s="262"/>
      <c r="F21" s="262"/>
      <c r="G21" s="262"/>
      <c r="H21" s="262"/>
      <c r="I21" s="263"/>
    </row>
    <row r="22" spans="1:9" s="9" customFormat="1" ht="5.0999999999999996" customHeight="1" thickBot="1" x14ac:dyDescent="0.3">
      <c r="A22" s="99"/>
      <c r="B22" s="94"/>
      <c r="C22" s="11"/>
      <c r="D22" s="13"/>
      <c r="E22" s="11"/>
      <c r="F22" s="13"/>
      <c r="G22" s="11"/>
      <c r="H22" s="13"/>
      <c r="I22" s="13"/>
    </row>
    <row r="23" spans="1:9" s="9" customFormat="1" ht="18" customHeight="1" thickBot="1" x14ac:dyDescent="0.3">
      <c r="A23" s="259">
        <v>5</v>
      </c>
      <c r="B23" s="258" t="s">
        <v>156</v>
      </c>
      <c r="C23" s="42" t="s">
        <v>25</v>
      </c>
      <c r="D23" s="77"/>
      <c r="E23" s="42" t="s">
        <v>26</v>
      </c>
      <c r="F23" s="77"/>
      <c r="G23" s="42" t="s">
        <v>26</v>
      </c>
      <c r="H23" s="77"/>
      <c r="I23" s="247" t="str">
        <f>IF(D23="X", 0, IF(F23="X", 5, IF(H23="X", 10, "")))</f>
        <v/>
      </c>
    </row>
    <row r="24" spans="1:9" s="9" customFormat="1" ht="150.75" customHeight="1" thickBot="1" x14ac:dyDescent="0.3">
      <c r="A24" s="260" t="s">
        <v>120</v>
      </c>
      <c r="B24" s="227"/>
      <c r="C24" s="249" t="s">
        <v>139</v>
      </c>
      <c r="D24" s="250" t="s">
        <v>27</v>
      </c>
      <c r="E24" s="249" t="s">
        <v>235</v>
      </c>
      <c r="F24" s="250"/>
      <c r="G24" s="249" t="s">
        <v>236</v>
      </c>
      <c r="H24" s="250"/>
      <c r="I24" s="248"/>
    </row>
    <row r="25" spans="1:9" ht="69.75" customHeight="1" thickBot="1" x14ac:dyDescent="0.3">
      <c r="A25" s="112"/>
      <c r="B25" s="149"/>
      <c r="C25" s="221" t="s">
        <v>27</v>
      </c>
      <c r="D25" s="222"/>
      <c r="E25" s="222"/>
      <c r="F25" s="222"/>
      <c r="G25" s="222"/>
      <c r="H25" s="222"/>
      <c r="I25" s="223"/>
    </row>
    <row r="26" spans="1:9" s="9" customFormat="1" ht="5.0999999999999996" customHeight="1" thickBot="1" x14ac:dyDescent="0.3">
      <c r="A26" s="99"/>
      <c r="B26" s="94"/>
      <c r="C26" s="11"/>
      <c r="D26" s="13"/>
      <c r="E26" s="11"/>
      <c r="F26" s="13"/>
      <c r="G26" s="11"/>
      <c r="H26" s="13"/>
      <c r="I26" s="13"/>
    </row>
    <row r="27" spans="1:9" s="9" customFormat="1" ht="77.25" thickBot="1" x14ac:dyDescent="0.3">
      <c r="A27" s="216" t="s">
        <v>122</v>
      </c>
      <c r="B27" s="278" t="s">
        <v>71</v>
      </c>
      <c r="C27" s="31" t="s">
        <v>175</v>
      </c>
      <c r="D27" s="74"/>
      <c r="E27" s="62" t="s">
        <v>228</v>
      </c>
      <c r="F27" s="74"/>
      <c r="G27" s="42" t="s">
        <v>176</v>
      </c>
      <c r="H27" s="74"/>
      <c r="I27" s="247" t="str">
        <f>IF(D27="X", 0, IF(F27="X", 5, IF(H27="X", 10, "")))</f>
        <v/>
      </c>
    </row>
    <row r="28" spans="1:9" s="9" customFormat="1" ht="30.95" customHeight="1" thickBot="1" x14ac:dyDescent="0.3">
      <c r="A28" s="193"/>
      <c r="B28" s="279"/>
      <c r="C28" s="47" t="s">
        <v>170</v>
      </c>
      <c r="D28" s="129"/>
      <c r="E28" s="45" t="s">
        <v>170</v>
      </c>
      <c r="F28" s="129"/>
      <c r="G28" s="46" t="s">
        <v>170</v>
      </c>
      <c r="H28" s="129"/>
      <c r="I28" s="275"/>
    </row>
    <row r="29" spans="1:9" s="9" customFormat="1" ht="30.95" customHeight="1" thickBot="1" x14ac:dyDescent="0.3">
      <c r="A29" s="193"/>
      <c r="B29" s="279"/>
      <c r="C29" s="47" t="s">
        <v>171</v>
      </c>
      <c r="D29" s="129"/>
      <c r="E29" s="45" t="s">
        <v>171</v>
      </c>
      <c r="F29" s="129"/>
      <c r="G29" s="46" t="s">
        <v>171</v>
      </c>
      <c r="H29" s="129"/>
      <c r="I29" s="275"/>
    </row>
    <row r="30" spans="1:9" s="9" customFormat="1" ht="30.95" customHeight="1" thickBot="1" x14ac:dyDescent="0.3">
      <c r="A30" s="193"/>
      <c r="B30" s="279"/>
      <c r="C30" s="47" t="s">
        <v>172</v>
      </c>
      <c r="D30" s="129"/>
      <c r="E30" s="45" t="s">
        <v>172</v>
      </c>
      <c r="F30" s="129"/>
      <c r="G30" s="46" t="s">
        <v>172</v>
      </c>
      <c r="H30" s="129"/>
      <c r="I30" s="275"/>
    </row>
    <row r="31" spans="1:9" ht="30.95" customHeight="1" thickBot="1" x14ac:dyDescent="0.3">
      <c r="A31" s="193"/>
      <c r="B31" s="279"/>
      <c r="C31" s="44" t="s">
        <v>251</v>
      </c>
      <c r="D31" s="129"/>
      <c r="E31" s="44" t="s">
        <v>251</v>
      </c>
      <c r="F31" s="129"/>
      <c r="G31" s="44" t="s">
        <v>266</v>
      </c>
      <c r="H31" s="129"/>
      <c r="I31" s="275"/>
    </row>
    <row r="32" spans="1:9" ht="69.75" customHeight="1" thickBot="1" x14ac:dyDescent="0.3">
      <c r="A32" s="112"/>
      <c r="B32" s="149"/>
      <c r="C32" s="261" t="s">
        <v>27</v>
      </c>
      <c r="D32" s="262"/>
      <c r="E32" s="222"/>
      <c r="F32" s="222"/>
      <c r="G32" s="222"/>
      <c r="H32" s="222"/>
      <c r="I32" s="223"/>
    </row>
    <row r="33" spans="1:9" s="9" customFormat="1" ht="5.0999999999999996" customHeight="1" thickBot="1" x14ac:dyDescent="0.3">
      <c r="A33" s="111"/>
      <c r="B33" s="122"/>
      <c r="C33" s="12"/>
      <c r="D33" s="13"/>
      <c r="E33" s="12"/>
      <c r="F33" s="13"/>
      <c r="G33" s="12"/>
      <c r="H33" s="13"/>
      <c r="I33" s="23"/>
    </row>
    <row r="34" spans="1:9" ht="24" thickBot="1" x14ac:dyDescent="0.4">
      <c r="A34" s="251" t="s">
        <v>138</v>
      </c>
      <c r="B34" s="252"/>
      <c r="C34" s="252"/>
      <c r="D34" s="252"/>
      <c r="E34" s="252"/>
      <c r="F34" s="252"/>
      <c r="G34" s="252"/>
      <c r="H34" s="252"/>
      <c r="I34" s="39">
        <f>SUM(I27,I23,I19,I15,I11,I3)</f>
        <v>0</v>
      </c>
    </row>
    <row r="35" spans="1:9" ht="24" thickBot="1" x14ac:dyDescent="0.3"/>
    <row r="36" spans="1:9" ht="60" customHeight="1" thickBot="1" x14ac:dyDescent="0.3">
      <c r="A36" s="187" t="s">
        <v>263</v>
      </c>
      <c r="B36" s="219"/>
      <c r="C36" s="219"/>
      <c r="D36" s="219"/>
      <c r="E36" s="219"/>
      <c r="F36" s="219"/>
      <c r="G36" s="219"/>
      <c r="H36" s="219"/>
      <c r="I36" s="220"/>
    </row>
  </sheetData>
  <sheetProtection algorithmName="SHA-512" hashValue="xitAECD6/NfNtEO2DtI5X8gU7xwnic3eXWuoBlBK5WaWKj3f9PQkKqnCeoFfcU5C6JJ30z6EV2e10IFgjcBkXg==" saltValue="10zx+rQYn5sKK4JoFI31pw==" spinCount="100000" sheet="1" objects="1" scenarios="1" formatCells="0" formatColumns="0" formatRows="0" insertHyperlinks="0"/>
  <mergeCells count="38">
    <mergeCell ref="B11:B13"/>
    <mergeCell ref="C32:I32"/>
    <mergeCell ref="A3:A9"/>
    <mergeCell ref="G20:H20"/>
    <mergeCell ref="B1:I1"/>
    <mergeCell ref="B3:B9"/>
    <mergeCell ref="B15:B16"/>
    <mergeCell ref="C9:I9"/>
    <mergeCell ref="I3:I8"/>
    <mergeCell ref="I11:I12"/>
    <mergeCell ref="A15:A16"/>
    <mergeCell ref="A19:A20"/>
    <mergeCell ref="C13:I13"/>
    <mergeCell ref="I15:I16"/>
    <mergeCell ref="B27:B31"/>
    <mergeCell ref="I27:I31"/>
    <mergeCell ref="I19:I20"/>
    <mergeCell ref="A34:H34"/>
    <mergeCell ref="C12:D12"/>
    <mergeCell ref="E12:F12"/>
    <mergeCell ref="G12:H12"/>
    <mergeCell ref="C16:D16"/>
    <mergeCell ref="E16:F16"/>
    <mergeCell ref="G16:H16"/>
    <mergeCell ref="C20:D20"/>
    <mergeCell ref="E20:F20"/>
    <mergeCell ref="A27:A31"/>
    <mergeCell ref="B19:B20"/>
    <mergeCell ref="B23:B24"/>
    <mergeCell ref="A23:A24"/>
    <mergeCell ref="C21:I21"/>
    <mergeCell ref="C17:I17"/>
    <mergeCell ref="A36:I36"/>
    <mergeCell ref="I23:I24"/>
    <mergeCell ref="C24:D24"/>
    <mergeCell ref="E24:F24"/>
    <mergeCell ref="G24:H24"/>
    <mergeCell ref="C25:I25"/>
  </mergeCells>
  <pageMargins left="0.7" right="0.7" top="0.75" bottom="0.75" header="0.3" footer="0.3"/>
  <pageSetup scale="59" orientation="landscape" horizontalDpi="1200" verticalDpi="1200" r:id="rId1"/>
  <headerFooter>
    <oddFooter>&amp;L&amp;G&amp;CPage &amp;P of &amp;N</oddFooter>
  </headerFooter>
  <rowBreaks count="2" manualBreakCount="2">
    <brk id="10" max="16383" man="1"/>
    <brk id="18" max="16383" man="1"/>
  </rowBreaks>
  <ignoredErrors>
    <ignoredError sqref="A27" numberStoredAsText="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YesNo!$A$2:$A$3</xm:f>
          </x14:formula1>
          <xm:sqref>D11 F3:F7 D3:D7 D27:D30 F27:F30 H27:H30 F23 H23 D23 F15 H15 D15 F19 H19 D19 F11 H11 H3:H7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3"/>
  <sheetViews>
    <sheetView zoomScale="85" zoomScaleNormal="85" zoomScaleSheetLayoutView="55" zoomScalePageLayoutView="55" workbookViewId="0">
      <selection activeCell="E7" sqref="E7"/>
    </sheetView>
  </sheetViews>
  <sheetFormatPr defaultRowHeight="23.25" x14ac:dyDescent="0.25"/>
  <cols>
    <col min="1" max="1" width="2.7109375" style="116" customWidth="1"/>
    <col min="2" max="2" width="50.7109375" style="117" customWidth="1"/>
    <col min="3" max="3" width="30.7109375" style="17" customWidth="1"/>
    <col min="4" max="4" width="8.7109375" style="17" customWidth="1"/>
    <col min="5" max="5" width="30.7109375" style="17" customWidth="1"/>
    <col min="6" max="6" width="8.7109375" style="17" customWidth="1"/>
    <col min="7" max="7" width="30.7109375" style="17" customWidth="1"/>
    <col min="8" max="8" width="8.7109375" style="17" customWidth="1"/>
    <col min="9" max="9" width="8.7109375" style="58" customWidth="1"/>
    <col min="10" max="16384" width="9.140625" style="16"/>
  </cols>
  <sheetData>
    <row r="1" spans="1:9" ht="26.25" x14ac:dyDescent="0.4">
      <c r="A1" s="113"/>
      <c r="B1" s="299" t="s">
        <v>244</v>
      </c>
      <c r="C1" s="299"/>
      <c r="D1" s="299"/>
      <c r="E1" s="299"/>
      <c r="F1" s="299"/>
      <c r="G1" s="299"/>
      <c r="H1" s="299"/>
      <c r="I1" s="300"/>
    </row>
    <row r="2" spans="1:9" ht="50.1" customHeight="1" x14ac:dyDescent="0.25">
      <c r="A2" s="114"/>
      <c r="B2" s="115"/>
      <c r="C2" s="26" t="s">
        <v>18</v>
      </c>
      <c r="D2" s="49" t="s">
        <v>248</v>
      </c>
      <c r="E2" s="26" t="s">
        <v>19</v>
      </c>
      <c r="F2" s="49" t="s">
        <v>248</v>
      </c>
      <c r="G2" s="26" t="s">
        <v>20</v>
      </c>
      <c r="H2" s="49" t="s">
        <v>248</v>
      </c>
      <c r="I2" s="55" t="s">
        <v>21</v>
      </c>
    </row>
    <row r="3" spans="1:9" s="9" customFormat="1" ht="5.0999999999999996" customHeight="1" thickBot="1" x14ac:dyDescent="0.3">
      <c r="A3" s="99"/>
      <c r="B3" s="106"/>
      <c r="C3" s="11"/>
      <c r="D3" s="13"/>
      <c r="E3" s="11"/>
      <c r="F3" s="13"/>
      <c r="G3" s="11"/>
      <c r="H3" s="13"/>
      <c r="I3" s="56"/>
    </row>
    <row r="4" spans="1:9" ht="18" customHeight="1" thickBot="1" x14ac:dyDescent="0.3">
      <c r="A4" s="301" t="s">
        <v>189</v>
      </c>
      <c r="B4" s="228" t="s">
        <v>124</v>
      </c>
      <c r="C4" s="42" t="s">
        <v>25</v>
      </c>
      <c r="D4" s="74"/>
      <c r="E4" s="42" t="s">
        <v>26</v>
      </c>
      <c r="F4" s="74"/>
      <c r="G4" s="42" t="s">
        <v>26</v>
      </c>
      <c r="H4" s="74"/>
      <c r="I4" s="290" t="str">
        <f>IF(D4="X", 0, IF(F4="X", 5, IF(H4="X", 10, "")))</f>
        <v/>
      </c>
    </row>
    <row r="5" spans="1:9" ht="54.75" customHeight="1" thickBot="1" x14ac:dyDescent="0.3">
      <c r="A5" s="302"/>
      <c r="B5" s="229"/>
      <c r="C5" s="286" t="s">
        <v>126</v>
      </c>
      <c r="D5" s="287"/>
      <c r="E5" s="304" t="s">
        <v>142</v>
      </c>
      <c r="F5" s="305"/>
      <c r="G5" s="304" t="s">
        <v>238</v>
      </c>
      <c r="H5" s="305"/>
      <c r="I5" s="294"/>
    </row>
    <row r="6" spans="1:9" ht="54.75" customHeight="1" thickBot="1" x14ac:dyDescent="0.3">
      <c r="A6" s="302"/>
      <c r="B6" s="174"/>
      <c r="C6" s="221" t="s">
        <v>27</v>
      </c>
      <c r="D6" s="222"/>
      <c r="E6" s="222"/>
      <c r="F6" s="222"/>
      <c r="G6" s="222"/>
      <c r="H6" s="222"/>
      <c r="I6" s="223"/>
    </row>
    <row r="7" spans="1:9" s="9" customFormat="1" ht="5.0999999999999996" customHeight="1" thickBot="1" x14ac:dyDescent="0.3">
      <c r="A7" s="102"/>
      <c r="B7" s="152"/>
      <c r="C7" s="153"/>
      <c r="D7" s="67"/>
      <c r="E7" s="153"/>
      <c r="F7" s="67"/>
      <c r="G7" s="153"/>
      <c r="H7" s="67"/>
      <c r="I7" s="154"/>
    </row>
    <row r="8" spans="1:9" ht="18" customHeight="1" thickBot="1" x14ac:dyDescent="0.3">
      <c r="A8" s="259">
        <v>2</v>
      </c>
      <c r="B8" s="228" t="s">
        <v>34</v>
      </c>
      <c r="C8" s="42" t="s">
        <v>25</v>
      </c>
      <c r="D8" s="74"/>
      <c r="E8" s="42" t="s">
        <v>26</v>
      </c>
      <c r="F8" s="74"/>
      <c r="G8" s="42" t="s">
        <v>26</v>
      </c>
      <c r="H8" s="74"/>
      <c r="I8" s="290" t="str">
        <f>IF(D8="X", 0, IF(F8="X", 5, IF(H8="X", 10, "")))</f>
        <v/>
      </c>
    </row>
    <row r="9" spans="1:9" ht="105.75" customHeight="1" thickBot="1" x14ac:dyDescent="0.3">
      <c r="A9" s="260"/>
      <c r="B9" s="229"/>
      <c r="C9" s="288" t="s">
        <v>35</v>
      </c>
      <c r="D9" s="292"/>
      <c r="E9" s="288" t="s">
        <v>237</v>
      </c>
      <c r="F9" s="292"/>
      <c r="G9" s="288" t="s">
        <v>240</v>
      </c>
      <c r="H9" s="292"/>
      <c r="I9" s="294"/>
    </row>
    <row r="10" spans="1:9" ht="92.25" customHeight="1" thickBot="1" x14ac:dyDescent="0.3">
      <c r="A10" s="155"/>
      <c r="B10" s="149"/>
      <c r="C10" s="221" t="s">
        <v>185</v>
      </c>
      <c r="D10" s="222"/>
      <c r="E10" s="222"/>
      <c r="F10" s="222"/>
      <c r="G10" s="222"/>
      <c r="H10" s="222"/>
      <c r="I10" s="223"/>
    </row>
    <row r="11" spans="1:9" s="9" customFormat="1" ht="5.0999999999999996" customHeight="1" thickBot="1" x14ac:dyDescent="0.3">
      <c r="A11" s="99"/>
      <c r="B11" s="106"/>
      <c r="C11" s="11"/>
      <c r="D11" s="13"/>
      <c r="E11" s="11"/>
      <c r="F11" s="13"/>
      <c r="G11" s="11"/>
      <c r="H11" s="13"/>
      <c r="I11" s="56"/>
    </row>
    <row r="12" spans="1:9" ht="18" customHeight="1" thickBot="1" x14ac:dyDescent="0.3">
      <c r="A12" s="259">
        <v>3</v>
      </c>
      <c r="B12" s="228" t="s">
        <v>36</v>
      </c>
      <c r="C12" s="42" t="s">
        <v>25</v>
      </c>
      <c r="D12" s="77"/>
      <c r="E12" s="42" t="s">
        <v>26</v>
      </c>
      <c r="F12" s="77"/>
      <c r="G12" s="42" t="s">
        <v>26</v>
      </c>
      <c r="H12" s="77"/>
      <c r="I12" s="290" t="str">
        <f>IF(D12="X",0,IF(F12="X",5,IF(H12="X",10,"")))</f>
        <v/>
      </c>
    </row>
    <row r="13" spans="1:9" ht="105.75" customHeight="1" thickBot="1" x14ac:dyDescent="0.3">
      <c r="A13" s="280"/>
      <c r="B13" s="293"/>
      <c r="C13" s="284" t="s">
        <v>186</v>
      </c>
      <c r="D13" s="285"/>
      <c r="E13" s="295" t="s">
        <v>239</v>
      </c>
      <c r="F13" s="296"/>
      <c r="G13" s="295" t="s">
        <v>241</v>
      </c>
      <c r="H13" s="296"/>
      <c r="I13" s="294"/>
    </row>
    <row r="14" spans="1:9" ht="24" thickBot="1" x14ac:dyDescent="0.3">
      <c r="A14" s="151">
        <v>4</v>
      </c>
      <c r="B14" s="105" t="s">
        <v>188</v>
      </c>
      <c r="C14" s="286"/>
      <c r="D14" s="287"/>
      <c r="E14" s="51" t="s">
        <v>25</v>
      </c>
      <c r="F14" s="77"/>
      <c r="G14" s="51" t="s">
        <v>26</v>
      </c>
      <c r="H14" s="76"/>
      <c r="I14" s="57" t="str">
        <f>IF(F14="X", 0, IF(H14="X", 5, ""))</f>
        <v/>
      </c>
    </row>
    <row r="15" spans="1:9" ht="47.25" thickBot="1" x14ac:dyDescent="0.3">
      <c r="A15" s="151">
        <v>5</v>
      </c>
      <c r="B15" s="105" t="s">
        <v>229</v>
      </c>
      <c r="C15" s="286"/>
      <c r="D15" s="287"/>
      <c r="E15" s="128" t="s">
        <v>25</v>
      </c>
      <c r="F15" s="77"/>
      <c r="G15" s="53" t="s">
        <v>26</v>
      </c>
      <c r="H15" s="76"/>
      <c r="I15" s="290" t="str">
        <f>IF(F15="X", 0, IF(H15="X", 5, ""))</f>
        <v/>
      </c>
    </row>
    <row r="16" spans="1:9" ht="95.25" customHeight="1" thickBot="1" x14ac:dyDescent="0.3">
      <c r="A16" s="150"/>
      <c r="B16" s="156"/>
      <c r="C16" s="288"/>
      <c r="D16" s="289"/>
      <c r="E16" s="281" t="s">
        <v>190</v>
      </c>
      <c r="F16" s="282"/>
      <c r="G16" s="283" t="s">
        <v>191</v>
      </c>
      <c r="H16" s="282"/>
      <c r="I16" s="291"/>
    </row>
    <row r="17" spans="1:9" ht="84.95" customHeight="1" thickBot="1" x14ac:dyDescent="0.3">
      <c r="A17" s="155"/>
      <c r="B17" s="149"/>
      <c r="C17" s="261" t="s">
        <v>187</v>
      </c>
      <c r="D17" s="262"/>
      <c r="E17" s="262"/>
      <c r="F17" s="262"/>
      <c r="G17" s="262"/>
      <c r="H17" s="262"/>
      <c r="I17" s="263"/>
    </row>
    <row r="18" spans="1:9" s="9" customFormat="1" ht="5.0999999999999996" customHeight="1" thickBot="1" x14ac:dyDescent="0.3">
      <c r="A18" s="99"/>
      <c r="B18" s="106"/>
      <c r="C18" s="11"/>
      <c r="D18" s="13"/>
      <c r="E18" s="11"/>
      <c r="F18" s="13"/>
      <c r="G18" s="11"/>
      <c r="H18" s="13"/>
      <c r="I18" s="56"/>
    </row>
    <row r="19" spans="1:9" ht="18" customHeight="1" thickBot="1" x14ac:dyDescent="0.3">
      <c r="A19" s="276">
        <v>6</v>
      </c>
      <c r="B19" s="278" t="s">
        <v>192</v>
      </c>
      <c r="C19" s="42" t="s">
        <v>25</v>
      </c>
      <c r="D19" s="74"/>
      <c r="E19" s="42" t="s">
        <v>26</v>
      </c>
      <c r="F19" s="74"/>
      <c r="G19" s="42" t="s">
        <v>26</v>
      </c>
      <c r="H19" s="74"/>
      <c r="I19" s="290" t="str">
        <f>IF(D19="X", 0, IF(F19="X", 5, IF(H19="X", 10, "")))</f>
        <v/>
      </c>
    </row>
    <row r="20" spans="1:9" ht="86.25" customHeight="1" thickBot="1" x14ac:dyDescent="0.3">
      <c r="A20" s="260"/>
      <c r="B20" s="279"/>
      <c r="C20" s="288" t="s">
        <v>193</v>
      </c>
      <c r="D20" s="292"/>
      <c r="E20" s="288" t="s">
        <v>194</v>
      </c>
      <c r="F20" s="292"/>
      <c r="G20" s="288" t="s">
        <v>195</v>
      </c>
      <c r="H20" s="292"/>
      <c r="I20" s="294"/>
    </row>
    <row r="21" spans="1:9" ht="90" customHeight="1" thickBot="1" x14ac:dyDescent="0.3">
      <c r="A21" s="112"/>
      <c r="B21" s="149"/>
      <c r="C21" s="221" t="s">
        <v>196</v>
      </c>
      <c r="D21" s="222"/>
      <c r="E21" s="222"/>
      <c r="F21" s="222"/>
      <c r="G21" s="222"/>
      <c r="H21" s="222"/>
      <c r="I21" s="223"/>
    </row>
    <row r="22" spans="1:9" s="9" customFormat="1" ht="5.0999999999999996" customHeight="1" thickBot="1" x14ac:dyDescent="0.3">
      <c r="A22" s="99"/>
      <c r="B22" s="106"/>
      <c r="C22" s="11"/>
      <c r="D22" s="13"/>
      <c r="E22" s="11"/>
      <c r="F22" s="13"/>
      <c r="G22" s="11"/>
      <c r="H22" s="13"/>
      <c r="I22" s="56"/>
    </row>
    <row r="23" spans="1:9" ht="69" thickBot="1" x14ac:dyDescent="0.3">
      <c r="A23" s="276">
        <v>7</v>
      </c>
      <c r="B23" s="228" t="s">
        <v>121</v>
      </c>
      <c r="C23" s="42" t="s">
        <v>25</v>
      </c>
      <c r="D23" s="74"/>
      <c r="E23" s="34" t="s">
        <v>183</v>
      </c>
      <c r="F23" s="74"/>
      <c r="G23" s="31" t="s">
        <v>184</v>
      </c>
      <c r="H23" s="74"/>
      <c r="I23" s="290" t="str">
        <f>IF(D23="X", 0, IF(F23="X", 5, IF(H23="X", 10, "")))</f>
        <v/>
      </c>
    </row>
    <row r="24" spans="1:9" ht="60" customHeight="1" thickBot="1" x14ac:dyDescent="0.3">
      <c r="A24" s="260"/>
      <c r="B24" s="229"/>
      <c r="C24" s="286" t="s">
        <v>123</v>
      </c>
      <c r="D24" s="287"/>
      <c r="E24" s="52" t="s">
        <v>178</v>
      </c>
      <c r="F24" s="75"/>
      <c r="G24" s="52" t="s">
        <v>178</v>
      </c>
      <c r="H24" s="75"/>
      <c r="I24" s="303"/>
    </row>
    <row r="25" spans="1:9" ht="60" customHeight="1" thickBot="1" x14ac:dyDescent="0.3">
      <c r="A25" s="260"/>
      <c r="B25" s="229"/>
      <c r="C25" s="286"/>
      <c r="D25" s="287"/>
      <c r="E25" s="52" t="s">
        <v>179</v>
      </c>
      <c r="F25" s="75"/>
      <c r="G25" s="52" t="s">
        <v>179</v>
      </c>
      <c r="H25" s="75"/>
      <c r="I25" s="303"/>
    </row>
    <row r="26" spans="1:9" ht="60" customHeight="1" thickBot="1" x14ac:dyDescent="0.3">
      <c r="A26" s="260"/>
      <c r="B26" s="229"/>
      <c r="C26" s="286"/>
      <c r="D26" s="287"/>
      <c r="E26" s="52" t="s">
        <v>180</v>
      </c>
      <c r="F26" s="75"/>
      <c r="G26" s="52" t="s">
        <v>180</v>
      </c>
      <c r="H26" s="75"/>
      <c r="I26" s="303"/>
    </row>
    <row r="27" spans="1:9" ht="60" customHeight="1" thickBot="1" x14ac:dyDescent="0.3">
      <c r="A27" s="260"/>
      <c r="B27" s="229"/>
      <c r="C27" s="286"/>
      <c r="D27" s="287"/>
      <c r="E27" s="52" t="s">
        <v>181</v>
      </c>
      <c r="F27" s="75"/>
      <c r="G27" s="52" t="s">
        <v>181</v>
      </c>
      <c r="H27" s="75"/>
      <c r="I27" s="303"/>
    </row>
    <row r="28" spans="1:9" ht="60" customHeight="1" thickBot="1" x14ac:dyDescent="0.3">
      <c r="A28" s="260"/>
      <c r="B28" s="229"/>
      <c r="C28" s="288"/>
      <c r="D28" s="292"/>
      <c r="E28" s="50" t="s">
        <v>182</v>
      </c>
      <c r="F28" s="75"/>
      <c r="G28" s="50" t="s">
        <v>182</v>
      </c>
      <c r="H28" s="75"/>
      <c r="I28" s="303"/>
    </row>
    <row r="29" spans="1:9" ht="84.95" customHeight="1" thickBot="1" x14ac:dyDescent="0.3">
      <c r="A29" s="155"/>
      <c r="B29" s="149"/>
      <c r="C29" s="221" t="s">
        <v>27</v>
      </c>
      <c r="D29" s="222"/>
      <c r="E29" s="222"/>
      <c r="F29" s="222"/>
      <c r="G29" s="222"/>
      <c r="H29" s="222"/>
      <c r="I29" s="223"/>
    </row>
    <row r="30" spans="1:9" s="9" customFormat="1" ht="5.0999999999999996" customHeight="1" x14ac:dyDescent="0.25">
      <c r="A30" s="99"/>
      <c r="B30" s="106"/>
      <c r="C30" s="11"/>
      <c r="D30" s="13"/>
      <c r="E30" s="11"/>
      <c r="F30" s="13"/>
      <c r="G30" s="11"/>
      <c r="H30" s="13"/>
      <c r="I30" s="56"/>
    </row>
    <row r="31" spans="1:9" ht="24" thickBot="1" x14ac:dyDescent="0.4">
      <c r="A31" s="297" t="s">
        <v>138</v>
      </c>
      <c r="B31" s="298"/>
      <c r="C31" s="298"/>
      <c r="D31" s="298"/>
      <c r="E31" s="298"/>
      <c r="F31" s="298"/>
      <c r="G31" s="298"/>
      <c r="H31" s="298"/>
      <c r="I31" s="54">
        <f>SUM(I23,I19,I15,I14,I12,I8,I4)</f>
        <v>0</v>
      </c>
    </row>
    <row r="32" spans="1:9" ht="24" thickBot="1" x14ac:dyDescent="0.3"/>
    <row r="33" spans="1:9" ht="60" customHeight="1" thickBot="1" x14ac:dyDescent="0.3">
      <c r="A33" s="187" t="s">
        <v>263</v>
      </c>
      <c r="B33" s="219"/>
      <c r="C33" s="219"/>
      <c r="D33" s="219"/>
      <c r="E33" s="219"/>
      <c r="F33" s="219"/>
      <c r="G33" s="219"/>
      <c r="H33" s="219"/>
      <c r="I33" s="220"/>
    </row>
  </sheetData>
  <sheetProtection algorithmName="SHA-512" hashValue="tefPtJ24poOQ50AQWmHC4cIWdV/HUObqTp7TPIomX+MZ3gDOoKAnLchp66iD2OdyUnMQ1qpN420VHSe3pMoSRA==" saltValue="cVkwhAiTQ3goJK6ryLW1Nw==" spinCount="100000" sheet="1" objects="1" scenarios="1" formatCells="0" formatColumns="0" formatRows="0" insertHyperlinks="0"/>
  <mergeCells count="39">
    <mergeCell ref="A4:A6"/>
    <mergeCell ref="A23:A28"/>
    <mergeCell ref="I23:I28"/>
    <mergeCell ref="B4:B5"/>
    <mergeCell ref="I4:I5"/>
    <mergeCell ref="I8:I9"/>
    <mergeCell ref="G9:H9"/>
    <mergeCell ref="C5:D5"/>
    <mergeCell ref="E5:F5"/>
    <mergeCell ref="G5:H5"/>
    <mergeCell ref="A8:A9"/>
    <mergeCell ref="A19:A20"/>
    <mergeCell ref="I19:I20"/>
    <mergeCell ref="C10:I10"/>
    <mergeCell ref="C9:D9"/>
    <mergeCell ref="E9:F9"/>
    <mergeCell ref="C29:I29"/>
    <mergeCell ref="C24:D28"/>
    <mergeCell ref="B1:I1"/>
    <mergeCell ref="B19:B20"/>
    <mergeCell ref="B8:B9"/>
    <mergeCell ref="B23:B28"/>
    <mergeCell ref="C6:I6"/>
    <mergeCell ref="A33:I33"/>
    <mergeCell ref="C21:I21"/>
    <mergeCell ref="A12:A13"/>
    <mergeCell ref="E16:F16"/>
    <mergeCell ref="G16:H16"/>
    <mergeCell ref="C13:D16"/>
    <mergeCell ref="I15:I16"/>
    <mergeCell ref="C20:D20"/>
    <mergeCell ref="E20:F20"/>
    <mergeCell ref="G20:H20"/>
    <mergeCell ref="C17:I17"/>
    <mergeCell ref="B12:B13"/>
    <mergeCell ref="I12:I13"/>
    <mergeCell ref="E13:F13"/>
    <mergeCell ref="G13:H13"/>
    <mergeCell ref="A31:H31"/>
  </mergeCells>
  <pageMargins left="0.7" right="0.7" top="0.75" bottom="0.75" header="0.3" footer="0.3"/>
  <pageSetup scale="51" orientation="landscape" horizontalDpi="300" verticalDpi="300" r:id="rId1"/>
  <headerFooter>
    <oddFooter>&amp;L&amp;G&amp;CPage &amp;P of &amp;N</oddFooter>
  </headerFooter>
  <rowBreaks count="2" manualBreakCount="2">
    <brk id="11" max="16383" man="1"/>
    <brk id="22" max="16383" man="1"/>
  </rowBreaks>
  <ignoredErrors>
    <ignoredError sqref="A4" numberStoredAsText="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YesNo!$A$2:$A$3</xm:f>
          </x14:formula1>
          <xm:sqref>D19 F19 H19 D8 F8 H8 F23:F27 H23:H27 H4 D4 F4 D23 D12 F12 H12 H14:H15 F14:F15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1"/>
  <sheetViews>
    <sheetView topLeftCell="A18" zoomScale="85" zoomScaleNormal="85" zoomScaleSheetLayoutView="55" workbookViewId="0">
      <selection activeCell="A21" sqref="A21:I21"/>
    </sheetView>
  </sheetViews>
  <sheetFormatPr defaultRowHeight="23.25" x14ac:dyDescent="0.25"/>
  <cols>
    <col min="1" max="1" width="2.7109375" style="116" customWidth="1"/>
    <col min="2" max="2" width="50.7109375" style="117" customWidth="1"/>
    <col min="3" max="3" width="30.7109375" style="17" customWidth="1"/>
    <col min="4" max="4" width="8.7109375" style="17" customWidth="1"/>
    <col min="5" max="5" width="30.7109375" style="17" customWidth="1"/>
    <col min="6" max="6" width="8.7109375" style="17" customWidth="1"/>
    <col min="7" max="7" width="30.7109375" style="17" customWidth="1"/>
    <col min="8" max="9" width="8.7109375" style="17" customWidth="1"/>
    <col min="10" max="16384" width="9.140625" style="16"/>
  </cols>
  <sheetData>
    <row r="1" spans="1:9" ht="26.25" x14ac:dyDescent="0.4">
      <c r="A1" s="315" t="s">
        <v>245</v>
      </c>
      <c r="B1" s="316"/>
      <c r="C1" s="316"/>
      <c r="D1" s="316"/>
      <c r="E1" s="316"/>
      <c r="F1" s="316"/>
      <c r="G1" s="316"/>
      <c r="H1" s="316"/>
      <c r="I1" s="317"/>
    </row>
    <row r="2" spans="1:9" s="18" customFormat="1" ht="50.1" customHeight="1" thickBot="1" x14ac:dyDescent="0.3">
      <c r="A2" s="125"/>
      <c r="B2" s="126"/>
      <c r="C2" s="27" t="s">
        <v>18</v>
      </c>
      <c r="D2" s="61" t="s">
        <v>157</v>
      </c>
      <c r="E2" s="27" t="s">
        <v>19</v>
      </c>
      <c r="F2" s="61" t="s">
        <v>157</v>
      </c>
      <c r="G2" s="27" t="s">
        <v>20</v>
      </c>
      <c r="H2" s="61" t="s">
        <v>157</v>
      </c>
      <c r="I2" s="24" t="s">
        <v>21</v>
      </c>
    </row>
    <row r="3" spans="1:9" ht="18" customHeight="1" thickBot="1" x14ac:dyDescent="0.3">
      <c r="A3" s="259">
        <v>1</v>
      </c>
      <c r="B3" s="312" t="s">
        <v>37</v>
      </c>
      <c r="C3" s="31" t="s">
        <v>25</v>
      </c>
      <c r="D3" s="74"/>
      <c r="E3" s="31" t="s">
        <v>26</v>
      </c>
      <c r="F3" s="74"/>
      <c r="G3" s="31" t="s">
        <v>26</v>
      </c>
      <c r="H3" s="74"/>
      <c r="I3" s="290" t="str">
        <f>IF(D3="X", 0, IF(F3="X", 5, IF(H3="X", 10, "")))</f>
        <v/>
      </c>
    </row>
    <row r="4" spans="1:9" ht="120" customHeight="1" thickBot="1" x14ac:dyDescent="0.3">
      <c r="A4" s="260"/>
      <c r="B4" s="313"/>
      <c r="C4" s="288" t="s">
        <v>39</v>
      </c>
      <c r="D4" s="292"/>
      <c r="E4" s="288" t="s">
        <v>140</v>
      </c>
      <c r="F4" s="292"/>
      <c r="G4" s="288" t="s">
        <v>38</v>
      </c>
      <c r="H4" s="292"/>
      <c r="I4" s="291"/>
    </row>
    <row r="5" spans="1:9" ht="170.1" customHeight="1" thickBot="1" x14ac:dyDescent="0.3">
      <c r="A5" s="112"/>
      <c r="B5" s="311"/>
      <c r="C5" s="221" t="s">
        <v>27</v>
      </c>
      <c r="D5" s="222"/>
      <c r="E5" s="222"/>
      <c r="F5" s="222"/>
      <c r="G5" s="222"/>
      <c r="H5" s="222"/>
      <c r="I5" s="223"/>
    </row>
    <row r="6" spans="1:9" s="9" customFormat="1" ht="5.0999999999999996" customHeight="1" thickBot="1" x14ac:dyDescent="0.3">
      <c r="A6" s="127"/>
      <c r="B6" s="106"/>
      <c r="C6" s="11"/>
      <c r="D6" s="13"/>
      <c r="E6" s="11"/>
      <c r="F6" s="13"/>
      <c r="G6" s="11"/>
      <c r="H6" s="13"/>
      <c r="I6" s="23"/>
    </row>
    <row r="7" spans="1:9" s="9" customFormat="1" ht="18" customHeight="1" thickBot="1" x14ac:dyDescent="0.3">
      <c r="A7" s="259">
        <v>2</v>
      </c>
      <c r="B7" s="312" t="s">
        <v>250</v>
      </c>
      <c r="C7" s="31" t="s">
        <v>25</v>
      </c>
      <c r="D7" s="74"/>
      <c r="E7" s="31" t="s">
        <v>26</v>
      </c>
      <c r="F7" s="74"/>
      <c r="G7" s="31" t="s">
        <v>26</v>
      </c>
      <c r="H7" s="74"/>
      <c r="I7" s="290" t="str">
        <f>IF(D7="X", 0, IF(F7="X", 5, IF(H7="X", 10, "")))</f>
        <v/>
      </c>
    </row>
    <row r="8" spans="1:9" ht="120" customHeight="1" thickBot="1" x14ac:dyDescent="0.3">
      <c r="A8" s="260"/>
      <c r="B8" s="313"/>
      <c r="C8" s="288" t="s">
        <v>72</v>
      </c>
      <c r="D8" s="292"/>
      <c r="E8" s="288" t="s">
        <v>127</v>
      </c>
      <c r="F8" s="292"/>
      <c r="G8" s="288" t="s">
        <v>242</v>
      </c>
      <c r="H8" s="292"/>
      <c r="I8" s="291"/>
    </row>
    <row r="9" spans="1:9" ht="170.1" customHeight="1" thickBot="1" x14ac:dyDescent="0.3">
      <c r="A9" s="314"/>
      <c r="B9" s="311"/>
      <c r="C9" s="221" t="s">
        <v>73</v>
      </c>
      <c r="D9" s="222"/>
      <c r="E9" s="222"/>
      <c r="F9" s="222"/>
      <c r="G9" s="222"/>
      <c r="H9" s="222"/>
      <c r="I9" s="223"/>
    </row>
    <row r="10" spans="1:9" s="9" customFormat="1" ht="5.0999999999999996" customHeight="1" thickBot="1" x14ac:dyDescent="0.3">
      <c r="A10" s="127"/>
      <c r="B10" s="106"/>
      <c r="C10" s="11"/>
      <c r="D10" s="13"/>
      <c r="E10" s="11"/>
      <c r="F10" s="13"/>
      <c r="G10" s="11"/>
      <c r="H10" s="13"/>
      <c r="I10" s="23"/>
    </row>
    <row r="11" spans="1:9" ht="18" customHeight="1" thickBot="1" x14ac:dyDescent="0.3">
      <c r="A11" s="259" t="s">
        <v>43</v>
      </c>
      <c r="B11" s="312" t="s">
        <v>162</v>
      </c>
      <c r="C11" s="31" t="s">
        <v>25</v>
      </c>
      <c r="D11" s="74"/>
      <c r="E11" s="31" t="s">
        <v>26</v>
      </c>
      <c r="F11" s="74"/>
      <c r="G11" s="34" t="s">
        <v>26</v>
      </c>
      <c r="H11" s="74"/>
      <c r="I11" s="290" t="str">
        <f>IF(D11="X", 0, IF(F11="X", 5, IF(H11="X", 10, "")))</f>
        <v/>
      </c>
    </row>
    <row r="12" spans="1:9" ht="120" customHeight="1" thickBot="1" x14ac:dyDescent="0.3">
      <c r="A12" s="260"/>
      <c r="B12" s="313"/>
      <c r="C12" s="306" t="s">
        <v>40</v>
      </c>
      <c r="D12" s="307"/>
      <c r="E12" s="306" t="s">
        <v>41</v>
      </c>
      <c r="F12" s="307"/>
      <c r="G12" s="306" t="s">
        <v>42</v>
      </c>
      <c r="H12" s="307"/>
      <c r="I12" s="294"/>
    </row>
    <row r="13" spans="1:9" ht="170.1" customHeight="1" thickBot="1" x14ac:dyDescent="0.3">
      <c r="A13" s="112"/>
      <c r="B13" s="311"/>
      <c r="C13" s="221" t="s">
        <v>164</v>
      </c>
      <c r="D13" s="222"/>
      <c r="E13" s="222"/>
      <c r="F13" s="222"/>
      <c r="G13" s="222"/>
      <c r="H13" s="222"/>
      <c r="I13" s="223"/>
    </row>
    <row r="14" spans="1:9" s="9" customFormat="1" ht="5.0999999999999996" customHeight="1" thickBot="1" x14ac:dyDescent="0.3">
      <c r="A14" s="127"/>
      <c r="B14" s="106"/>
      <c r="C14" s="11"/>
      <c r="D14" s="13"/>
      <c r="E14" s="11"/>
      <c r="F14" s="13"/>
      <c r="G14" s="11"/>
      <c r="H14" s="13"/>
      <c r="I14" s="23"/>
    </row>
    <row r="15" spans="1:9" ht="18" customHeight="1" thickBot="1" x14ac:dyDescent="0.3">
      <c r="A15" s="276">
        <v>4</v>
      </c>
      <c r="B15" s="310" t="s">
        <v>163</v>
      </c>
      <c r="C15" s="31" t="s">
        <v>25</v>
      </c>
      <c r="D15" s="74"/>
      <c r="E15" s="31" t="s">
        <v>26</v>
      </c>
      <c r="F15" s="74"/>
      <c r="G15" s="31" t="s">
        <v>26</v>
      </c>
      <c r="H15" s="74"/>
      <c r="I15" s="318" t="str">
        <f>IF(D15="X", 0, IF(F15="X", 5, IF(H15="X", 10, "")))</f>
        <v/>
      </c>
    </row>
    <row r="16" spans="1:9" ht="120" customHeight="1" thickBot="1" x14ac:dyDescent="0.3">
      <c r="A16" s="260"/>
      <c r="B16" s="214"/>
      <c r="C16" s="306" t="s">
        <v>40</v>
      </c>
      <c r="D16" s="307"/>
      <c r="E16" s="306" t="s">
        <v>41</v>
      </c>
      <c r="F16" s="307"/>
      <c r="G16" s="306" t="s">
        <v>42</v>
      </c>
      <c r="H16" s="307"/>
      <c r="I16" s="319"/>
    </row>
    <row r="17" spans="1:9" ht="170.1" customHeight="1" thickBot="1" x14ac:dyDescent="0.3">
      <c r="A17" s="112"/>
      <c r="B17" s="311"/>
      <c r="C17" s="261" t="s">
        <v>164</v>
      </c>
      <c r="D17" s="262"/>
      <c r="E17" s="262"/>
      <c r="F17" s="262"/>
      <c r="G17" s="262"/>
      <c r="H17" s="262"/>
      <c r="I17" s="263"/>
    </row>
    <row r="18" spans="1:9" s="9" customFormat="1" ht="5.0999999999999996" customHeight="1" thickBot="1" x14ac:dyDescent="0.3">
      <c r="A18" s="127"/>
      <c r="B18" s="106"/>
      <c r="C18" s="11"/>
      <c r="D18" s="13"/>
      <c r="E18" s="11"/>
      <c r="F18" s="13"/>
      <c r="G18" s="11"/>
      <c r="H18" s="13"/>
      <c r="I18" s="23"/>
    </row>
    <row r="19" spans="1:9" ht="24" thickBot="1" x14ac:dyDescent="0.4">
      <c r="A19" s="308" t="s">
        <v>138</v>
      </c>
      <c r="B19" s="309"/>
      <c r="C19" s="309"/>
      <c r="D19" s="309"/>
      <c r="E19" s="309"/>
      <c r="F19" s="309"/>
      <c r="G19" s="309"/>
      <c r="H19" s="309"/>
      <c r="I19" s="39">
        <f>SUM(I15,I11,I7,I3)</f>
        <v>0</v>
      </c>
    </row>
    <row r="20" spans="1:9" ht="24" thickBot="1" x14ac:dyDescent="0.3"/>
    <row r="21" spans="1:9" ht="60" customHeight="1" thickBot="1" x14ac:dyDescent="0.3">
      <c r="A21" s="187" t="s">
        <v>263</v>
      </c>
      <c r="B21" s="219"/>
      <c r="C21" s="219"/>
      <c r="D21" s="219"/>
      <c r="E21" s="219"/>
      <c r="F21" s="219"/>
      <c r="G21" s="219"/>
      <c r="H21" s="219"/>
      <c r="I21" s="220"/>
    </row>
  </sheetData>
  <sheetProtection algorithmName="SHA-512" hashValue="PzFe7mK2eSpWCJ7+MITbvdF3YAD8F/Sf8+PMgnK0MNLkX+IpzoUhjmvHytnnNDqWwljIBslADQMZ1FVEm3bliQ==" saltValue="Lsm2WrHiyXV93HD2aepfGg==" spinCount="100000" sheet="1" scenarios="1" formatCells="0" formatColumns="0" formatRows="0" insertHyperlinks="0"/>
  <mergeCells count="31">
    <mergeCell ref="B3:B5"/>
    <mergeCell ref="A7:A9"/>
    <mergeCell ref="A1:I1"/>
    <mergeCell ref="A15:A16"/>
    <mergeCell ref="I3:I4"/>
    <mergeCell ref="I7:I8"/>
    <mergeCell ref="I11:I12"/>
    <mergeCell ref="I15:I16"/>
    <mergeCell ref="A11:A12"/>
    <mergeCell ref="A3:A4"/>
    <mergeCell ref="C5:I5"/>
    <mergeCell ref="C4:D4"/>
    <mergeCell ref="E4:F4"/>
    <mergeCell ref="G4:H4"/>
    <mergeCell ref="C9:I9"/>
    <mergeCell ref="C8:D8"/>
    <mergeCell ref="E8:F8"/>
    <mergeCell ref="B11:B13"/>
    <mergeCell ref="G8:H8"/>
    <mergeCell ref="E12:F12"/>
    <mergeCell ref="C12:D12"/>
    <mergeCell ref="G12:H12"/>
    <mergeCell ref="C13:I13"/>
    <mergeCell ref="B7:B9"/>
    <mergeCell ref="C17:I17"/>
    <mergeCell ref="C16:D16"/>
    <mergeCell ref="E16:F16"/>
    <mergeCell ref="G16:H16"/>
    <mergeCell ref="A21:I21"/>
    <mergeCell ref="A19:H19"/>
    <mergeCell ref="B15:B17"/>
  </mergeCells>
  <pageMargins left="0.7" right="0.7" top="0.75" bottom="0.75" header="0.3" footer="0.3"/>
  <pageSetup scale="66" orientation="landscape" horizontalDpi="300" verticalDpi="300" r:id="rId1"/>
  <headerFooter>
    <oddFooter>&amp;L&amp;G&amp;CPage &amp;P of &amp;N</oddFooter>
  </headerFooter>
  <rowBreaks count="3" manualBreakCount="3">
    <brk id="6" max="16383" man="1"/>
    <brk id="10" max="16383" man="1"/>
    <brk id="14" max="16383" man="1"/>
  </rowBreaks>
  <ignoredErrors>
    <ignoredError sqref="A11" numberStoredAsText="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YesNo!$A$2:$A$3</xm:f>
          </x14:formula1>
          <xm:sqref>D3 F3 H3 D11 F11 H11 D15 F15 H15 D7 F7 H7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85" zoomScaleNormal="85" zoomScaleSheetLayoutView="55" zoomScalePageLayoutView="70" workbookViewId="0">
      <selection activeCell="A2" sqref="A2"/>
    </sheetView>
  </sheetViews>
  <sheetFormatPr defaultRowHeight="15" x14ac:dyDescent="0.25"/>
  <cols>
    <col min="1" max="1" width="60.140625" style="9" customWidth="1"/>
    <col min="2" max="5" width="9.5703125" style="9" customWidth="1"/>
    <col min="6" max="6" width="20.85546875" style="9" customWidth="1"/>
    <col min="7" max="7" width="81.85546875" style="9" customWidth="1"/>
    <col min="8" max="16384" width="9.140625" style="9"/>
  </cols>
  <sheetData>
    <row r="1" spans="1:7" ht="30.75" thickBot="1" x14ac:dyDescent="0.3">
      <c r="A1" s="164"/>
      <c r="B1" s="171" t="s">
        <v>51</v>
      </c>
      <c r="C1" s="171"/>
      <c r="D1" s="171" t="s">
        <v>167</v>
      </c>
      <c r="E1" s="171"/>
      <c r="F1" s="171" t="s">
        <v>137</v>
      </c>
      <c r="G1" s="172" t="s">
        <v>197</v>
      </c>
    </row>
    <row r="2" spans="1:7" ht="90" customHeight="1" thickBot="1" x14ac:dyDescent="0.3">
      <c r="A2" s="165" t="s">
        <v>44</v>
      </c>
      <c r="B2" s="132">
        <f>'Inst Support &amp; Partnerships'!I30</f>
        <v>0</v>
      </c>
      <c r="C2" s="133" t="s">
        <v>165</v>
      </c>
      <c r="D2" s="132">
        <v>60</v>
      </c>
      <c r="E2" s="133" t="s">
        <v>166</v>
      </c>
      <c r="F2" s="132" t="str">
        <f>IF(B2=0,"",IF(B2&lt;=20,"LOW",IF(AND(B2&gt;20,B2&lt;40),"INTERMEDIATE",IF(B2&gt;=40,"HIGH",""))))</f>
        <v/>
      </c>
      <c r="G2" s="134" t="s">
        <v>168</v>
      </c>
    </row>
    <row r="3" spans="1:7" ht="90" customHeight="1" thickBot="1" x14ac:dyDescent="0.3">
      <c r="A3" s="166" t="s">
        <v>45</v>
      </c>
      <c r="B3" s="135">
        <f>'Garden Plan,Main,Support'!I34</f>
        <v>0</v>
      </c>
      <c r="C3" s="133" t="s">
        <v>165</v>
      </c>
      <c r="D3" s="135">
        <v>60</v>
      </c>
      <c r="E3" s="133" t="s">
        <v>166</v>
      </c>
      <c r="F3" s="132" t="str">
        <f t="shared" ref="F3:F4" si="0">IF(B3=0,"",IF(B3&lt;=20,"LOW",IF(AND(B3&gt;20,B3&lt;40),"INTERMEDIATE",IF(B3&gt;=40,"HIGH",""))))</f>
        <v/>
      </c>
      <c r="G3" s="136" t="s">
        <v>168</v>
      </c>
    </row>
    <row r="4" spans="1:7" ht="90" customHeight="1" thickBot="1" x14ac:dyDescent="0.3">
      <c r="A4" s="167" t="s">
        <v>46</v>
      </c>
      <c r="B4" s="137">
        <f>'Student Exp'!I31</f>
        <v>0</v>
      </c>
      <c r="C4" s="133" t="s">
        <v>165</v>
      </c>
      <c r="D4" s="137">
        <v>60</v>
      </c>
      <c r="E4" s="133" t="s">
        <v>166</v>
      </c>
      <c r="F4" s="132" t="str">
        <f t="shared" si="0"/>
        <v/>
      </c>
      <c r="G4" s="138" t="s">
        <v>168</v>
      </c>
    </row>
    <row r="5" spans="1:7" ht="90" customHeight="1" thickBot="1" x14ac:dyDescent="0.3">
      <c r="A5" s="168" t="s">
        <v>47</v>
      </c>
      <c r="B5" s="139">
        <f>'Parent and Comm Eng'!I19</f>
        <v>0</v>
      </c>
      <c r="C5" s="133" t="s">
        <v>165</v>
      </c>
      <c r="D5" s="139">
        <v>40</v>
      </c>
      <c r="E5" s="133" t="s">
        <v>166</v>
      </c>
      <c r="F5" s="132" t="str">
        <f>IF(B5=0,"",IF(B5&lt;=10,"LOW",IF(AND(B5&gt;10,B5&lt;30),"INTERMEDIATE",IF(B5&gt;=30,"HIGH",""))))</f>
        <v/>
      </c>
      <c r="G5" s="140" t="s">
        <v>168</v>
      </c>
    </row>
    <row r="6" spans="1:7" ht="24" thickBot="1" x14ac:dyDescent="0.3">
      <c r="A6" s="169" t="s">
        <v>230</v>
      </c>
      <c r="B6" s="63">
        <f>SUM(B2:B5)</f>
        <v>0</v>
      </c>
      <c r="C6" s="48" t="s">
        <v>165</v>
      </c>
      <c r="D6" s="63">
        <f>SUM(D2:D5)</f>
        <v>220</v>
      </c>
      <c r="E6" s="48" t="s">
        <v>166</v>
      </c>
      <c r="F6" s="170"/>
      <c r="G6" s="170"/>
    </row>
    <row r="7" spans="1:7" ht="39.950000000000003" customHeight="1" thickBot="1" x14ac:dyDescent="0.3">
      <c r="A7" s="320" t="s">
        <v>169</v>
      </c>
      <c r="B7" s="323" t="s">
        <v>256</v>
      </c>
      <c r="C7" s="324"/>
      <c r="D7" s="324"/>
      <c r="E7" s="324"/>
      <c r="F7" s="325"/>
      <c r="G7" s="173" t="s">
        <v>48</v>
      </c>
    </row>
    <row r="8" spans="1:7" ht="39.950000000000003" customHeight="1" thickBot="1" x14ac:dyDescent="0.3">
      <c r="A8" s="321"/>
      <c r="B8" s="326"/>
      <c r="C8" s="327"/>
      <c r="D8" s="327"/>
      <c r="E8" s="327"/>
      <c r="F8" s="328"/>
      <c r="G8" s="69" t="s">
        <v>49</v>
      </c>
    </row>
    <row r="9" spans="1:7" ht="39.950000000000003" customHeight="1" thickBot="1" x14ac:dyDescent="0.3">
      <c r="A9" s="322"/>
      <c r="B9" s="329"/>
      <c r="C9" s="330"/>
      <c r="D9" s="330"/>
      <c r="E9" s="330"/>
      <c r="F9" s="331"/>
      <c r="G9" s="69" t="s">
        <v>50</v>
      </c>
    </row>
    <row r="10" spans="1:7" ht="30" customHeight="1" x14ac:dyDescent="0.25">
      <c r="A10" s="320" t="s">
        <v>262</v>
      </c>
      <c r="B10" s="323" t="s">
        <v>257</v>
      </c>
      <c r="C10" s="324"/>
      <c r="D10" s="324"/>
      <c r="E10" s="324"/>
      <c r="F10" s="325"/>
      <c r="G10" s="70"/>
    </row>
    <row r="11" spans="1:7" ht="30" customHeight="1" x14ac:dyDescent="0.25">
      <c r="A11" s="321"/>
      <c r="B11" s="326"/>
      <c r="C11" s="327"/>
      <c r="D11" s="327"/>
      <c r="E11" s="327"/>
      <c r="F11" s="328"/>
      <c r="G11" s="71"/>
    </row>
    <row r="12" spans="1:7" ht="30" customHeight="1" x14ac:dyDescent="0.25">
      <c r="A12" s="321"/>
      <c r="B12" s="326"/>
      <c r="C12" s="327"/>
      <c r="D12" s="327"/>
      <c r="E12" s="327"/>
      <c r="F12" s="328"/>
      <c r="G12" s="73"/>
    </row>
    <row r="13" spans="1:7" ht="30" customHeight="1" x14ac:dyDescent="0.25">
      <c r="A13" s="321"/>
      <c r="B13" s="326"/>
      <c r="C13" s="327"/>
      <c r="D13" s="327"/>
      <c r="E13" s="327"/>
      <c r="F13" s="328"/>
      <c r="G13" s="71"/>
    </row>
    <row r="14" spans="1:7" ht="30" customHeight="1" x14ac:dyDescent="0.25">
      <c r="A14" s="321"/>
      <c r="B14" s="326"/>
      <c r="C14" s="327"/>
      <c r="D14" s="327"/>
      <c r="E14" s="327"/>
      <c r="F14" s="328"/>
      <c r="G14" s="71"/>
    </row>
    <row r="15" spans="1:7" ht="30" customHeight="1" thickBot="1" x14ac:dyDescent="0.3">
      <c r="A15" s="322"/>
      <c r="B15" s="329"/>
      <c r="C15" s="330"/>
      <c r="D15" s="330"/>
      <c r="E15" s="330"/>
      <c r="F15" s="331"/>
      <c r="G15" s="72"/>
    </row>
    <row r="16" spans="1:7" ht="30" customHeight="1" x14ac:dyDescent="0.25">
      <c r="A16" s="320" t="s">
        <v>261</v>
      </c>
      <c r="B16" s="323" t="s">
        <v>258</v>
      </c>
      <c r="C16" s="324"/>
      <c r="D16" s="324"/>
      <c r="E16" s="324"/>
      <c r="F16" s="325"/>
      <c r="G16" s="70"/>
    </row>
    <row r="17" spans="1:7" ht="30" customHeight="1" x14ac:dyDescent="0.25">
      <c r="A17" s="321"/>
      <c r="B17" s="326"/>
      <c r="C17" s="327"/>
      <c r="D17" s="327"/>
      <c r="E17" s="327"/>
      <c r="F17" s="328"/>
      <c r="G17" s="71"/>
    </row>
    <row r="18" spans="1:7" ht="30" customHeight="1" x14ac:dyDescent="0.25">
      <c r="A18" s="321"/>
      <c r="B18" s="326"/>
      <c r="C18" s="327"/>
      <c r="D18" s="327"/>
      <c r="E18" s="327"/>
      <c r="F18" s="328"/>
      <c r="G18" s="71"/>
    </row>
    <row r="19" spans="1:7" ht="30" customHeight="1" x14ac:dyDescent="0.25">
      <c r="A19" s="321"/>
      <c r="B19" s="326"/>
      <c r="C19" s="327"/>
      <c r="D19" s="327"/>
      <c r="E19" s="327"/>
      <c r="F19" s="328"/>
      <c r="G19" s="71"/>
    </row>
    <row r="20" spans="1:7" ht="30" customHeight="1" x14ac:dyDescent="0.25">
      <c r="A20" s="321"/>
      <c r="B20" s="326"/>
      <c r="C20" s="327"/>
      <c r="D20" s="327"/>
      <c r="E20" s="327"/>
      <c r="F20" s="328"/>
      <c r="G20" s="71"/>
    </row>
    <row r="21" spans="1:7" ht="30" customHeight="1" thickBot="1" x14ac:dyDescent="0.3">
      <c r="A21" s="322"/>
      <c r="B21" s="329"/>
      <c r="C21" s="330"/>
      <c r="D21" s="330"/>
      <c r="E21" s="330"/>
      <c r="F21" s="331"/>
      <c r="G21" s="72"/>
    </row>
    <row r="22" spans="1:7" ht="30" customHeight="1" x14ac:dyDescent="0.25">
      <c r="A22" s="320" t="s">
        <v>117</v>
      </c>
      <c r="B22" s="323" t="s">
        <v>259</v>
      </c>
      <c r="C22" s="324"/>
      <c r="D22" s="324"/>
      <c r="E22" s="324"/>
      <c r="F22" s="325"/>
      <c r="G22" s="70"/>
    </row>
    <row r="23" spans="1:7" ht="30" customHeight="1" x14ac:dyDescent="0.25">
      <c r="A23" s="321"/>
      <c r="B23" s="326"/>
      <c r="C23" s="327"/>
      <c r="D23" s="327"/>
      <c r="E23" s="327"/>
      <c r="F23" s="328"/>
      <c r="G23" s="71"/>
    </row>
    <row r="24" spans="1:7" ht="30" customHeight="1" x14ac:dyDescent="0.25">
      <c r="A24" s="321"/>
      <c r="B24" s="326"/>
      <c r="C24" s="327"/>
      <c r="D24" s="327"/>
      <c r="E24" s="327"/>
      <c r="F24" s="328"/>
      <c r="G24" s="71"/>
    </row>
    <row r="25" spans="1:7" ht="30" customHeight="1" x14ac:dyDescent="0.25">
      <c r="A25" s="321"/>
      <c r="B25" s="326"/>
      <c r="C25" s="327"/>
      <c r="D25" s="327"/>
      <c r="E25" s="327"/>
      <c r="F25" s="328"/>
      <c r="G25" s="71"/>
    </row>
    <row r="26" spans="1:7" ht="30" customHeight="1" x14ac:dyDescent="0.25">
      <c r="A26" s="321"/>
      <c r="B26" s="326"/>
      <c r="C26" s="327"/>
      <c r="D26" s="327"/>
      <c r="E26" s="327"/>
      <c r="F26" s="328"/>
      <c r="G26" s="71"/>
    </row>
    <row r="27" spans="1:7" ht="30" customHeight="1" thickBot="1" x14ac:dyDescent="0.3">
      <c r="A27" s="322"/>
      <c r="B27" s="329"/>
      <c r="C27" s="330"/>
      <c r="D27" s="330"/>
      <c r="E27" s="330"/>
      <c r="F27" s="331"/>
      <c r="G27" s="72"/>
    </row>
    <row r="28" spans="1:7" ht="30" customHeight="1" x14ac:dyDescent="0.25">
      <c r="A28" s="320" t="s">
        <v>118</v>
      </c>
      <c r="B28" s="323" t="s">
        <v>260</v>
      </c>
      <c r="C28" s="324"/>
      <c r="D28" s="324"/>
      <c r="E28" s="324"/>
      <c r="F28" s="325"/>
      <c r="G28" s="70"/>
    </row>
    <row r="29" spans="1:7" ht="30" customHeight="1" x14ac:dyDescent="0.25">
      <c r="A29" s="321"/>
      <c r="B29" s="326"/>
      <c r="C29" s="327"/>
      <c r="D29" s="327"/>
      <c r="E29" s="327"/>
      <c r="F29" s="328"/>
      <c r="G29" s="71"/>
    </row>
    <row r="30" spans="1:7" ht="30" customHeight="1" x14ac:dyDescent="0.25">
      <c r="A30" s="321"/>
      <c r="B30" s="326"/>
      <c r="C30" s="327"/>
      <c r="D30" s="327"/>
      <c r="E30" s="327"/>
      <c r="F30" s="328"/>
      <c r="G30" s="71"/>
    </row>
    <row r="31" spans="1:7" ht="30" customHeight="1" x14ac:dyDescent="0.25">
      <c r="A31" s="321"/>
      <c r="B31" s="326"/>
      <c r="C31" s="327"/>
      <c r="D31" s="327"/>
      <c r="E31" s="327"/>
      <c r="F31" s="328"/>
      <c r="G31" s="71"/>
    </row>
    <row r="32" spans="1:7" ht="30" customHeight="1" x14ac:dyDescent="0.25">
      <c r="A32" s="321"/>
      <c r="B32" s="326"/>
      <c r="C32" s="327"/>
      <c r="D32" s="327"/>
      <c r="E32" s="327"/>
      <c r="F32" s="328"/>
      <c r="G32" s="71"/>
    </row>
    <row r="33" spans="1:7" ht="30" customHeight="1" thickBot="1" x14ac:dyDescent="0.3">
      <c r="A33" s="322"/>
      <c r="B33" s="329"/>
      <c r="C33" s="330"/>
      <c r="D33" s="330"/>
      <c r="E33" s="330"/>
      <c r="F33" s="331"/>
      <c r="G33" s="72"/>
    </row>
    <row r="34" spans="1:7" ht="15.75" thickBot="1" x14ac:dyDescent="0.3"/>
    <row r="35" spans="1:7" s="16" customFormat="1" ht="60" customHeight="1" thickBot="1" x14ac:dyDescent="0.3">
      <c r="A35" s="187" t="s">
        <v>263</v>
      </c>
      <c r="B35" s="219"/>
      <c r="C35" s="219"/>
      <c r="D35" s="219"/>
      <c r="E35" s="219"/>
      <c r="F35" s="219"/>
      <c r="G35" s="220"/>
    </row>
  </sheetData>
  <sheetProtection algorithmName="SHA-512" hashValue="ci3W6XFK7+9z9zV9xdiCOzvYxDWtja8YYJtzTAIrFJG+4g7DUGiQEiiGz4ohYPdfMtAMJy1Y1t4ciwBbSzunaw==" saltValue="DwJZ4cDihMn4lgc7J7x1UQ==" spinCount="100000" sheet="1" objects="1" scenarios="1" formatCells="0" formatColumns="0" formatRows="0"/>
  <mergeCells count="11">
    <mergeCell ref="A22:A27"/>
    <mergeCell ref="B22:F27"/>
    <mergeCell ref="A28:A33"/>
    <mergeCell ref="B28:F33"/>
    <mergeCell ref="A35:G35"/>
    <mergeCell ref="A7:A9"/>
    <mergeCell ref="B7:F9"/>
    <mergeCell ref="A10:A15"/>
    <mergeCell ref="B10:F15"/>
    <mergeCell ref="A16:A21"/>
    <mergeCell ref="B16:F21"/>
  </mergeCells>
  <pageMargins left="0.7" right="0.7" top="0.75" bottom="0.75" header="0.3" footer="0.3"/>
  <pageSetup scale="58" orientation="landscape" horizontalDpi="1200" verticalDpi="1200" r:id="rId1"/>
  <headerFooter>
    <oddFooter>&amp;L&amp;G&amp;CPage &amp;P of &amp;N</oddFooter>
  </headerFooter>
  <rowBreaks count="2" manualBreakCount="2">
    <brk id="6" max="16383" man="1"/>
    <brk id="2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6"/>
  <sheetViews>
    <sheetView workbookViewId="0">
      <selection activeCell="C13" sqref="C13"/>
    </sheetView>
  </sheetViews>
  <sheetFormatPr defaultRowHeight="15" x14ac:dyDescent="0.25"/>
  <cols>
    <col min="1" max="16384" width="9.140625" style="4"/>
  </cols>
  <sheetData>
    <row r="1" spans="1:1" x14ac:dyDescent="0.25">
      <c r="A1" s="6" t="s">
        <v>65</v>
      </c>
    </row>
    <row r="2" spans="1:1" ht="23.25" x14ac:dyDescent="0.35">
      <c r="A2" s="40" t="s">
        <v>64</v>
      </c>
    </row>
    <row r="3" spans="1:1" ht="23.25" x14ac:dyDescent="0.35">
      <c r="A3" s="40" t="s">
        <v>95</v>
      </c>
    </row>
    <row r="5" spans="1:1" ht="23.25" x14ac:dyDescent="0.35">
      <c r="A5" s="40" t="s">
        <v>26</v>
      </c>
    </row>
    <row r="6" spans="1:1" ht="23.25" x14ac:dyDescent="0.35">
      <c r="A6" s="40" t="s">
        <v>25</v>
      </c>
    </row>
  </sheetData>
  <sheetProtection algorithmName="SHA-512" hashValue="Yc84fgnAcu0f9PxMenJuIqyScHZLy1w9oWQNfWuzeTQ5SW5XOWIFXBy6ddLstyppdCQYD8yoWKr0NBa2dpsfaw==" saltValue="+XShLccZdrboQriMXv8vV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7"/>
  <sheetViews>
    <sheetView workbookViewId="0">
      <selection activeCell="C13" sqref="C13"/>
    </sheetView>
  </sheetViews>
  <sheetFormatPr defaultRowHeight="15" x14ac:dyDescent="0.25"/>
  <sheetData>
    <row r="2" spans="1:1" x14ac:dyDescent="0.25">
      <c r="A2" t="s">
        <v>28</v>
      </c>
    </row>
    <row r="3" spans="1:1" x14ac:dyDescent="0.25">
      <c r="A3" t="s">
        <v>29</v>
      </c>
    </row>
    <row r="4" spans="1:1" x14ac:dyDescent="0.25">
      <c r="A4" t="s">
        <v>30</v>
      </c>
    </row>
    <row r="5" spans="1:1" x14ac:dyDescent="0.25">
      <c r="A5" t="s">
        <v>31</v>
      </c>
    </row>
    <row r="6" spans="1:1" x14ac:dyDescent="0.25">
      <c r="A6" t="s">
        <v>32</v>
      </c>
    </row>
    <row r="7" spans="1:1" x14ac:dyDescent="0.25">
      <c r="A7" t="s">
        <v>33</v>
      </c>
    </row>
  </sheetData>
  <sheetProtection algorithmName="SHA-512" hashValue="3x3vgCUpFeSqe/gceL1aEXbdMfQptsPZ05wURYy2hmunFi3j3ydLWl+8ycFZNhITTCptxRGjS7udOz/B4rIETA==" saltValue="J176zNY1uPuT7Vp20cb6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Site Information</vt:lpstr>
      <vt:lpstr>Site Tab LISTS</vt:lpstr>
      <vt:lpstr>Inst Support &amp; Partnerships</vt:lpstr>
      <vt:lpstr>Garden Plan,Main,Support</vt:lpstr>
      <vt:lpstr>Student Exp</vt:lpstr>
      <vt:lpstr>Parent and Comm Eng</vt:lpstr>
      <vt:lpstr>Results and Planning</vt:lpstr>
      <vt:lpstr>YesNo</vt:lpstr>
      <vt:lpstr>Lists</vt:lpstr>
      <vt:lpstr>'Parent and Comm Eng'!Print_Area</vt:lpstr>
      <vt:lpstr>'Site Information'!Print_Area</vt:lpstr>
    </vt:vector>
  </TitlesOfParts>
  <Company>CAESDO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 CalFresh</dc:creator>
  <cp:lastModifiedBy>Ryan Keeler</cp:lastModifiedBy>
  <cp:lastPrinted>2019-09-19T00:05:49Z</cp:lastPrinted>
  <dcterms:created xsi:type="dcterms:W3CDTF">2019-07-09T18:45:18Z</dcterms:created>
  <dcterms:modified xsi:type="dcterms:W3CDTF">2019-09-19T20:58:24Z</dcterms:modified>
</cp:coreProperties>
</file>